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as\研究・産学官連携推進部産学官連携推進課\連携企画室\受託共同契約係\■研究開発コンサルティング\☆申請書雛形、約款\"/>
    </mc:Choice>
  </mc:AlternateContent>
  <bookViews>
    <workbookView xWindow="0" yWindow="0" windowWidth="21570" windowHeight="8625"/>
  </bookViews>
  <sheets>
    <sheet name="申請書兼受諾書" sheetId="2" r:id="rId1"/>
    <sheet name="別紙" sheetId="3" r:id="rId2"/>
    <sheet name="別紙 (経費欄複数年度用)" sheetId="5" r:id="rId3"/>
    <sheet name="別添" sheetId="4" r:id="rId4"/>
    <sheet name="管理者用シート" sheetId="1" state="hidden" r:id="rId5"/>
  </sheets>
  <definedNames>
    <definedName name="_xlnm.Print_Area" localSheetId="0">申請書兼受諾書!$A$2:$I$49</definedName>
    <definedName name="_xlnm.Print_Area" localSheetId="1">別紙!$B$2:$J$55</definedName>
    <definedName name="_xlnm.Print_Area" localSheetId="2">'別紙 (経費欄複数年度用)'!$B$1:$J$29</definedName>
    <definedName name="_xlnm.Print_Area" localSheetId="3">別添!$A$1:$I$43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1" l="1"/>
  <c r="I49" i="3" l="1"/>
  <c r="I22" i="5"/>
  <c r="I20" i="5"/>
  <c r="I9" i="5"/>
  <c r="I11" i="5" s="1"/>
  <c r="I23" i="5" s="1"/>
  <c r="V2" i="1" l="1"/>
  <c r="T2" i="1" l="1"/>
  <c r="O2" i="1"/>
  <c r="M2" i="1"/>
  <c r="S2" i="1" l="1"/>
  <c r="I2" i="1"/>
  <c r="D11" i="3" l="1"/>
  <c r="H11" i="3"/>
  <c r="E7" i="3" l="1"/>
  <c r="I7" i="3"/>
  <c r="G7" i="3"/>
  <c r="X2" i="1" l="1"/>
  <c r="W2" i="1"/>
  <c r="R2" i="1"/>
  <c r="Q2" i="1"/>
  <c r="P2" i="1"/>
  <c r="N2" i="1"/>
  <c r="AA2" i="1"/>
  <c r="D3" i="3" l="1"/>
  <c r="J2" i="1" s="1"/>
  <c r="G2" i="1"/>
  <c r="H2" i="1" l="1"/>
  <c r="L2" i="1" l="1"/>
  <c r="K2" i="1"/>
  <c r="I47" i="3" l="1"/>
  <c r="B9" i="1" l="1"/>
  <c r="C6" i="1" l="1"/>
  <c r="H6" i="1" l="1"/>
  <c r="F6" i="1"/>
  <c r="E6" i="1"/>
  <c r="D6" i="1"/>
  <c r="B6" i="1"/>
  <c r="B2" i="1" l="1"/>
</calcChain>
</file>

<file path=xl/comments1.xml><?xml version="1.0" encoding="utf-8"?>
<comments xmlns="http://schemas.openxmlformats.org/spreadsheetml/2006/main">
  <authors>
    <author>池見 直俊</author>
  </authors>
  <commentList>
    <comment ref="F13" authorId="0" shapeId="0">
      <text>
        <r>
          <rPr>
            <sz val="9"/>
            <color indexed="81"/>
            <rFont val="MS P ゴシック"/>
            <family val="3"/>
            <charset val="128"/>
          </rPr>
          <t>行の幅は適宜ご修正ください</t>
        </r>
      </text>
    </comment>
    <comment ref="F14" authorId="0" shapeId="0">
      <text>
        <r>
          <rPr>
            <sz val="9"/>
            <color indexed="81"/>
            <rFont val="MS P ゴシック"/>
            <family val="3"/>
            <charset val="128"/>
          </rPr>
          <t>行の幅は適宜ご修正ください</t>
        </r>
      </text>
    </comment>
    <comment ref="F15" authorId="0" shapeId="0">
      <text>
        <r>
          <rPr>
            <sz val="9"/>
            <color indexed="81"/>
            <rFont val="MS P ゴシック"/>
            <family val="3"/>
            <charset val="128"/>
          </rPr>
          <t>行の幅は適宜ご修正ください</t>
        </r>
      </text>
    </comment>
    <comment ref="B31" authorId="0" shapeId="0">
      <text>
        <r>
          <rPr>
            <sz val="9"/>
            <color indexed="81"/>
            <rFont val="MS P ゴシック"/>
            <family val="3"/>
            <charset val="128"/>
          </rPr>
          <t>該当部局がリストにない場合は、適宜記入してください</t>
        </r>
      </text>
    </comment>
    <comment ref="B32" authorId="0" shapeId="0">
      <text>
        <r>
          <rPr>
            <sz val="9"/>
            <color indexed="81"/>
            <rFont val="MS P ゴシック"/>
            <family val="3"/>
            <charset val="128"/>
          </rPr>
          <t>該当する職名がリストにない場合は、適宜記入してください</t>
        </r>
      </text>
    </comment>
    <comment ref="B33" authorId="0" shapeId="0">
      <text>
        <r>
          <rPr>
            <sz val="9"/>
            <color indexed="81"/>
            <rFont val="MS P ゴシック"/>
            <family val="3"/>
            <charset val="128"/>
          </rPr>
          <t>姓と名の間は全角のスペースを一文字入れてください</t>
        </r>
      </text>
    </comment>
  </commentList>
</comments>
</file>

<file path=xl/comments2.xml><?xml version="1.0" encoding="utf-8"?>
<comments xmlns="http://schemas.openxmlformats.org/spreadsheetml/2006/main">
  <authors>
    <author>池見 直俊</author>
  </authors>
  <commentList>
    <comment ref="E8" authorId="0" shapeId="0">
      <text>
        <r>
          <rPr>
            <sz val="9"/>
            <color indexed="81"/>
            <rFont val="MS P ゴシック"/>
            <family val="3"/>
            <charset val="128"/>
          </rPr>
          <t>複数人いる場合は、１つのセルに全員の部局名を記入してください。部局名・職名・氏名の位置がずれないように印刷プレビューで確認してください。
行の幅は適宜調整してください。</t>
        </r>
      </text>
    </comment>
    <comment ref="G8" authorId="0" shapeId="0">
      <text>
        <r>
          <rPr>
            <sz val="9"/>
            <color indexed="81"/>
            <rFont val="MS P ゴシック"/>
            <family val="3"/>
            <charset val="128"/>
          </rPr>
          <t>複数人いる場合は、１つのセルに全員の職名を記入してください。
部局名・職名・氏名の位置がずれないように印刷プレビューで確認してください。
行の幅は適宜調整してください。</t>
        </r>
      </text>
    </comment>
    <comment ref="I8" authorId="0" shapeId="0">
      <text>
        <r>
          <rPr>
            <sz val="9"/>
            <color indexed="81"/>
            <rFont val="MS P ゴシック"/>
            <family val="3"/>
            <charset val="128"/>
          </rPr>
          <t>複数人いる場合は、１つのセルに全員の氏名を記入してください。
部局名・職名・氏名の位置がずれないように印刷プレビューで確認してください。
行の幅は適宜調整してください。</t>
        </r>
      </text>
    </comment>
    <comment ref="D9" authorId="0" shapeId="0">
      <text>
        <r>
          <rPr>
            <sz val="9"/>
            <color indexed="81"/>
            <rFont val="MS P ゴシック"/>
            <family val="3"/>
            <charset val="128"/>
          </rPr>
          <t>協力者がいない場合は「なし」と記入してください。</t>
        </r>
      </text>
    </comment>
    <comment ref="F12" authorId="0" shapeId="0">
      <text>
        <r>
          <rPr>
            <sz val="9"/>
            <color indexed="81"/>
            <rFont val="MS P ゴシック"/>
            <family val="3"/>
            <charset val="128"/>
          </rPr>
          <t>本学に提供される使用機器等がいない場合は「なし」又は「―」と記入してください。</t>
        </r>
      </text>
    </comment>
    <comment ref="F13" authorId="0" shapeId="0">
      <text>
        <r>
          <rPr>
            <sz val="9"/>
            <color indexed="81"/>
            <rFont val="MS P ゴシック"/>
            <family val="3"/>
            <charset val="128"/>
          </rPr>
          <t>本学に提供される使用機器等がいない場合は「なし」又は「―」と記入してください。</t>
        </r>
      </text>
    </comment>
    <comment ref="E16" authorId="0" shapeId="0">
      <text>
        <r>
          <rPr>
            <sz val="9"/>
            <color indexed="81"/>
            <rFont val="MS P ゴシック"/>
            <family val="3"/>
            <charset val="128"/>
          </rPr>
          <t>郵便記号（〒）は不要です。</t>
        </r>
      </text>
    </comment>
    <comment ref="G30" authorId="0" shapeId="0">
      <text>
        <r>
          <rPr>
            <sz val="9"/>
            <color indexed="81"/>
            <rFont val="MS P ゴシック"/>
            <family val="3"/>
            <charset val="128"/>
          </rPr>
          <t>該当機関がリストにない場合は、適宜記入してください</t>
        </r>
      </text>
    </comment>
  </commentList>
</comments>
</file>

<file path=xl/comments3.xml><?xml version="1.0" encoding="utf-8"?>
<comments xmlns="http://schemas.openxmlformats.org/spreadsheetml/2006/main">
  <authors>
    <author>九州大学</author>
    <author>池見 直俊</author>
  </authors>
  <commentList>
    <comment ref="AB1" authorId="0" shapeId="0">
      <text>
        <r>
          <rPr>
            <b/>
            <sz val="9"/>
            <color indexed="81"/>
            <rFont val="ＭＳ Ｐゴシック"/>
            <family val="3"/>
            <charset val="128"/>
          </rPr>
          <t>九州大学:</t>
        </r>
        <r>
          <rPr>
            <sz val="9"/>
            <color indexed="81"/>
            <rFont val="ＭＳ Ｐゴシック"/>
            <family val="3"/>
            <charset val="128"/>
          </rPr>
          <t xml:space="preserve">
1：全額概算
2：一部概算
3：全額精算</t>
        </r>
      </text>
    </comment>
    <comment ref="F2" authorId="0" shapeId="0">
      <text>
        <r>
          <rPr>
            <b/>
            <sz val="9"/>
            <color indexed="81"/>
            <rFont val="ＭＳ Ｐゴシック"/>
            <family val="3"/>
            <charset val="128"/>
          </rPr>
          <t>九州大学:</t>
        </r>
        <r>
          <rPr>
            <sz val="9"/>
            <color indexed="81"/>
            <rFont val="ＭＳ Ｐゴシック"/>
            <family val="3"/>
            <charset val="128"/>
          </rPr>
          <t xml:space="preserve">
1：新規
2：継続
3：変更
</t>
        </r>
      </text>
    </comment>
    <comment ref="I2" authorId="1" shapeId="0">
      <text>
        <r>
          <rPr>
            <b/>
            <sz val="9"/>
            <color indexed="81"/>
            <rFont val="MS P ゴシック"/>
            <family val="3"/>
            <charset val="128"/>
          </rPr>
          <t>池見 直俊:</t>
        </r>
        <r>
          <rPr>
            <sz val="9"/>
            <color indexed="81"/>
            <rFont val="MS P ゴシック"/>
            <family val="3"/>
            <charset val="128"/>
          </rPr>
          <t xml:space="preserve">
非公表・国際案件・税控除について
該当する場合は1を入力</t>
        </r>
      </text>
    </comment>
    <comment ref="N2" authorId="1" shapeId="0">
      <text>
        <r>
          <rPr>
            <sz val="9"/>
            <color indexed="81"/>
            <rFont val="MS P ゴシック"/>
            <family val="3"/>
            <charset val="128"/>
          </rPr>
          <t xml:space="preserve">その企業にしか使われないような検索しやすいキーワードを記入する
</t>
        </r>
      </text>
    </comment>
    <comment ref="AC2" authorId="0" shapeId="0">
      <text>
        <r>
          <rPr>
            <b/>
            <sz val="9"/>
            <color indexed="81"/>
            <rFont val="ＭＳ Ｐゴシック"/>
            <family val="3"/>
            <charset val="128"/>
          </rPr>
          <t>九州大学:</t>
        </r>
        <r>
          <rPr>
            <sz val="9"/>
            <color indexed="81"/>
            <rFont val="ＭＳ Ｐゴシック"/>
            <family val="3"/>
            <charset val="128"/>
          </rPr>
          <t xml:space="preserve">
0：一括
1：該当なし
2：2分割
3：3分割
4：四半期ごと
5：その他</t>
        </r>
      </text>
    </comment>
    <comment ref="AD2" authorId="0" shapeId="0">
      <text>
        <r>
          <rPr>
            <b/>
            <sz val="9"/>
            <color indexed="81"/>
            <rFont val="ＭＳ Ｐゴシック"/>
            <family val="3"/>
            <charset val="128"/>
          </rPr>
          <t>九州大学:</t>
        </r>
        <r>
          <rPr>
            <sz val="9"/>
            <color indexed="81"/>
            <rFont val="ＭＳ Ｐゴシック"/>
            <family val="3"/>
            <charset val="128"/>
          </rPr>
          <t xml:space="preserve">
1：本学
2：すべて委託者（研究期間満了後）
3:すべて委託者（取得後）
4：一部委託者（研究期間満了後）
5：一部委託者（取得後）
6：その他</t>
        </r>
      </text>
    </comment>
  </commentList>
</comments>
</file>

<file path=xl/sharedStrings.xml><?xml version="1.0" encoding="utf-8"?>
<sst xmlns="http://schemas.openxmlformats.org/spreadsheetml/2006/main" count="273" uniqueCount="212">
  <si>
    <t>研究題目</t>
    <rPh sb="0" eb="2">
      <t>ケンキュウ</t>
    </rPh>
    <rPh sb="2" eb="4">
      <t>ダイモク</t>
    </rPh>
    <phoneticPr fontId="1"/>
  </si>
  <si>
    <t>入力日</t>
    <rPh sb="0" eb="2">
      <t>ニュウリョク</t>
    </rPh>
    <rPh sb="2" eb="3">
      <t>ヒ</t>
    </rPh>
    <phoneticPr fontId="1"/>
  </si>
  <si>
    <t>管理番号</t>
    <rPh sb="0" eb="2">
      <t>カンリ</t>
    </rPh>
    <rPh sb="2" eb="4">
      <t>バンゴウ</t>
    </rPh>
    <phoneticPr fontId="1"/>
  </si>
  <si>
    <t>No.</t>
    <phoneticPr fontId="1"/>
  </si>
  <si>
    <t>郵便番号</t>
    <rPh sb="0" eb="4">
      <t>ユウビンバンゴウ</t>
    </rPh>
    <phoneticPr fontId="1"/>
  </si>
  <si>
    <t>住所</t>
    <rPh sb="0" eb="2">
      <t>ジュウショ</t>
    </rPh>
    <phoneticPr fontId="1"/>
  </si>
  <si>
    <t>所属部署</t>
    <rPh sb="0" eb="2">
      <t>ショゾク</t>
    </rPh>
    <rPh sb="2" eb="4">
      <t>ブショ</t>
    </rPh>
    <phoneticPr fontId="1"/>
  </si>
  <si>
    <t>担当者（氏名）</t>
    <rPh sb="0" eb="3">
      <t>タントウシャ</t>
    </rPh>
    <rPh sb="4" eb="6">
      <t>シメイ</t>
    </rPh>
    <phoneticPr fontId="1"/>
  </si>
  <si>
    <t>担当者（TEL）</t>
    <rPh sb="0" eb="3">
      <t>タントウシャ</t>
    </rPh>
    <phoneticPr fontId="1"/>
  </si>
  <si>
    <t>担当者（メール）</t>
    <rPh sb="0" eb="3">
      <t>タントウシャ</t>
    </rPh>
    <phoneticPr fontId="1"/>
  </si>
  <si>
    <t>研究代表者氏名</t>
    <rPh sb="0" eb="2">
      <t>ケンキュウ</t>
    </rPh>
    <rPh sb="2" eb="5">
      <t>ダイヒョウシャ</t>
    </rPh>
    <rPh sb="5" eb="7">
      <t>シメイ</t>
    </rPh>
    <phoneticPr fontId="1"/>
  </si>
  <si>
    <t>契約相手先</t>
    <rPh sb="0" eb="2">
      <t>ケイヤク</t>
    </rPh>
    <rPh sb="2" eb="4">
      <t>アイテ</t>
    </rPh>
    <rPh sb="4" eb="5">
      <t>サキ</t>
    </rPh>
    <phoneticPr fontId="1"/>
  </si>
  <si>
    <t>研究開始日</t>
    <rPh sb="0" eb="2">
      <t>ケンキュウ</t>
    </rPh>
    <rPh sb="2" eb="4">
      <t>カイシ</t>
    </rPh>
    <rPh sb="4" eb="5">
      <t>ビ</t>
    </rPh>
    <phoneticPr fontId="1"/>
  </si>
  <si>
    <t>研究終了日</t>
    <rPh sb="0" eb="2">
      <t>ケンキュウ</t>
    </rPh>
    <rPh sb="2" eb="5">
      <t>シュウリョウビ</t>
    </rPh>
    <phoneticPr fontId="1"/>
  </si>
  <si>
    <t>備考</t>
    <rPh sb="0" eb="2">
      <t>ビコウ</t>
    </rPh>
    <phoneticPr fontId="1"/>
  </si>
  <si>
    <t>研究分野</t>
    <rPh sb="0" eb="2">
      <t>ケンキュウ</t>
    </rPh>
    <rPh sb="2" eb="4">
      <t>ブンヤ</t>
    </rPh>
    <phoneticPr fontId="1"/>
  </si>
  <si>
    <t>契約区分</t>
    <rPh sb="0" eb="2">
      <t>ケイヤク</t>
    </rPh>
    <rPh sb="2" eb="4">
      <t>クブン</t>
    </rPh>
    <phoneticPr fontId="1"/>
  </si>
  <si>
    <t>契約属性</t>
    <rPh sb="0" eb="2">
      <t>ケイヤク</t>
    </rPh>
    <rPh sb="2" eb="4">
      <t>ゾクセイ</t>
    </rPh>
    <phoneticPr fontId="1"/>
  </si>
  <si>
    <t>物品の帰属</t>
    <rPh sb="0" eb="2">
      <t>ブッピン</t>
    </rPh>
    <rPh sb="3" eb="5">
      <t>キゾク</t>
    </rPh>
    <phoneticPr fontId="1"/>
  </si>
  <si>
    <t>担当者（FAX）</t>
    <rPh sb="0" eb="3">
      <t>タントウシャ</t>
    </rPh>
    <phoneticPr fontId="1"/>
  </si>
  <si>
    <t>事業名</t>
    <rPh sb="0" eb="2">
      <t>ジギョウ</t>
    </rPh>
    <rPh sb="2" eb="3">
      <t>メイ</t>
    </rPh>
    <phoneticPr fontId="1"/>
  </si>
  <si>
    <t>事業の所管官庁等</t>
    <rPh sb="0" eb="2">
      <t>ジギョウ</t>
    </rPh>
    <rPh sb="3" eb="5">
      <t>ショカン</t>
    </rPh>
    <rPh sb="5" eb="7">
      <t>カンチョウ</t>
    </rPh>
    <rPh sb="7" eb="8">
      <t>トウ</t>
    </rPh>
    <phoneticPr fontId="1"/>
  </si>
  <si>
    <t>再委託</t>
    <rPh sb="0" eb="3">
      <t>サイイタク</t>
    </rPh>
    <phoneticPr fontId="1"/>
  </si>
  <si>
    <t>研究／事業</t>
    <rPh sb="0" eb="2">
      <t>ケンキュウ</t>
    </rPh>
    <rPh sb="3" eb="5">
      <t>ジギョウ</t>
    </rPh>
    <phoneticPr fontId="1"/>
  </si>
  <si>
    <t>ファイル番号</t>
    <rPh sb="4" eb="6">
      <t>バンゴウ</t>
    </rPh>
    <phoneticPr fontId="1"/>
  </si>
  <si>
    <t>支払方法</t>
    <rPh sb="0" eb="2">
      <t>シハライ</t>
    </rPh>
    <rPh sb="2" eb="4">
      <t>ホウホウ</t>
    </rPh>
    <phoneticPr fontId="1"/>
  </si>
  <si>
    <t>分割方法</t>
    <rPh sb="0" eb="2">
      <t>ブンカツ</t>
    </rPh>
    <rPh sb="2" eb="4">
      <t>ホウホウ</t>
    </rPh>
    <phoneticPr fontId="1"/>
  </si>
  <si>
    <t>非公表</t>
    <rPh sb="0" eb="1">
      <t>ヒ</t>
    </rPh>
    <rPh sb="1" eb="3">
      <t>コウヒョウ</t>
    </rPh>
    <phoneticPr fontId="1"/>
  </si>
  <si>
    <t>国際案件</t>
    <rPh sb="0" eb="2">
      <t>コクサイ</t>
    </rPh>
    <rPh sb="2" eb="4">
      <t>アンケン</t>
    </rPh>
    <phoneticPr fontId="1"/>
  </si>
  <si>
    <t>税控除</t>
    <rPh sb="0" eb="1">
      <t>ゼイ</t>
    </rPh>
    <rPh sb="1" eb="3">
      <t>コウジョ</t>
    </rPh>
    <phoneticPr fontId="1"/>
  </si>
  <si>
    <t>職名</t>
    <phoneticPr fontId="1"/>
  </si>
  <si>
    <t>研究開始日</t>
    <rPh sb="0" eb="2">
      <t>ケンキュウ</t>
    </rPh>
    <rPh sb="2" eb="5">
      <t>カイシビ</t>
    </rPh>
    <phoneticPr fontId="1"/>
  </si>
  <si>
    <t>部局名</t>
    <rPh sb="0" eb="2">
      <t>ブキョク</t>
    </rPh>
    <rPh sb="2" eb="3">
      <t>メイ</t>
    </rPh>
    <phoneticPr fontId="1"/>
  </si>
  <si>
    <t>研究代表者名</t>
    <rPh sb="0" eb="2">
      <t>ケンキュウ</t>
    </rPh>
    <rPh sb="2" eb="5">
      <t>ダイヒョウシャ</t>
    </rPh>
    <rPh sb="5" eb="6">
      <t>メイ</t>
    </rPh>
    <phoneticPr fontId="1"/>
  </si>
  <si>
    <t>相手先</t>
    <rPh sb="0" eb="3">
      <t>アイテサキ</t>
    </rPh>
    <phoneticPr fontId="1"/>
  </si>
  <si>
    <t>研究課題名</t>
    <rPh sb="0" eb="2">
      <t>ケンキュウ</t>
    </rPh>
    <rPh sb="2" eb="4">
      <t>カダイ</t>
    </rPh>
    <rPh sb="4" eb="5">
      <t>メイ</t>
    </rPh>
    <phoneticPr fontId="1"/>
  </si>
  <si>
    <t>ファイル名</t>
    <rPh sb="4" eb="5">
      <t>ナ</t>
    </rPh>
    <phoneticPr fontId="1"/>
  </si>
  <si>
    <t>九州大学　御中</t>
    <phoneticPr fontId="1"/>
  </si>
  <si>
    <t>申込者</t>
    <phoneticPr fontId="1"/>
  </si>
  <si>
    <t>　九州大学研究開発コンサルティング規則に基づき、「国立大学法人九州大学研究開発コンサルティング約款」に同意の上、下記のとおり研究開発コンサルティングを申し込みます。</t>
    <phoneticPr fontId="1"/>
  </si>
  <si>
    <t>記</t>
    <rPh sb="0" eb="1">
      <t>キ</t>
    </rPh>
    <phoneticPr fontId="1"/>
  </si>
  <si>
    <t>１．題目</t>
    <phoneticPr fontId="1"/>
  </si>
  <si>
    <t>２．期間</t>
    <phoneticPr fontId="1"/>
  </si>
  <si>
    <t>４．その他：別紙のとおり</t>
    <phoneticPr fontId="1"/>
  </si>
  <si>
    <t>　申し込みいただきました研究開発コンサルティングを受諾します。</t>
    <phoneticPr fontId="1"/>
  </si>
  <si>
    <t>福岡県福岡市西区元岡７４４</t>
    <phoneticPr fontId="1"/>
  </si>
  <si>
    <t>国立大学法人九州大学</t>
    <phoneticPr fontId="1"/>
  </si>
  <si>
    <t>印</t>
    <rPh sb="0" eb="1">
      <t>イン</t>
    </rPh>
    <phoneticPr fontId="1"/>
  </si>
  <si>
    <t>　　　　　　　年　　　月　　　日</t>
    <phoneticPr fontId="1"/>
  </si>
  <si>
    <t>年　　　月　　　日</t>
    <phoneticPr fontId="1"/>
  </si>
  <si>
    <t>～</t>
    <phoneticPr fontId="1"/>
  </si>
  <si>
    <t>３．研究開発コンサルティング担当者（部局・職・氏名）</t>
    <rPh sb="18" eb="20">
      <t>ブキョク</t>
    </rPh>
    <rPh sb="21" eb="22">
      <t>ショク</t>
    </rPh>
    <rPh sb="23" eb="25">
      <t>シメイ</t>
    </rPh>
    <phoneticPr fontId="1"/>
  </si>
  <si>
    <t>１．題目</t>
    <phoneticPr fontId="1"/>
  </si>
  <si>
    <t>２．目的及び
　　内容</t>
    <phoneticPr fontId="1"/>
  </si>
  <si>
    <t>４．協力者
（所属・職・氏名）</t>
    <phoneticPr fontId="1"/>
  </si>
  <si>
    <t>５．実施場所</t>
    <phoneticPr fontId="1"/>
  </si>
  <si>
    <t>６．期間</t>
    <phoneticPr fontId="1"/>
  </si>
  <si>
    <t>７．使用機器等</t>
    <phoneticPr fontId="1"/>
  </si>
  <si>
    <t>目　的</t>
    <phoneticPr fontId="1"/>
  </si>
  <si>
    <t>内　容</t>
    <phoneticPr fontId="1"/>
  </si>
  <si>
    <t>使用機器等の設置場所</t>
    <phoneticPr fontId="1"/>
  </si>
  <si>
    <t>区　　分</t>
    <phoneticPr fontId="1"/>
  </si>
  <si>
    <t>内　　訳</t>
    <phoneticPr fontId="1"/>
  </si>
  <si>
    <t>金額（円）</t>
    <phoneticPr fontId="1"/>
  </si>
  <si>
    <t>○○教授：　　　　　円
（○○時間×○○円）
○○准教授：　　　　円
（○○時間×○○円）</t>
    <phoneticPr fontId="1"/>
  </si>
  <si>
    <t>直接経費合計</t>
    <phoneticPr fontId="1"/>
  </si>
  <si>
    <t>間接経費</t>
    <phoneticPr fontId="1"/>
  </si>
  <si>
    <t>直接経費</t>
    <phoneticPr fontId="1"/>
  </si>
  <si>
    <t>直接経費の30％相当額</t>
    <phoneticPr fontId="1"/>
  </si>
  <si>
    <t>直接経費合計　+　間接経費</t>
    <phoneticPr fontId="1"/>
  </si>
  <si>
    <t>合計</t>
    <phoneticPr fontId="1"/>
  </si>
  <si>
    <t>納付方法</t>
    <phoneticPr fontId="1"/>
  </si>
  <si>
    <t>3）研究旅費</t>
    <phoneticPr fontId="1"/>
  </si>
  <si>
    <t>4）備品費</t>
    <phoneticPr fontId="1"/>
  </si>
  <si>
    <t>5）消耗品費</t>
    <phoneticPr fontId="1"/>
  </si>
  <si>
    <t>6）その他</t>
    <phoneticPr fontId="1"/>
  </si>
  <si>
    <t>電話：</t>
    <phoneticPr fontId="1"/>
  </si>
  <si>
    <t>～</t>
    <phoneticPr fontId="1"/>
  </si>
  <si>
    <t>４．外資系企業該当の有無</t>
    <phoneticPr fontId="1"/>
  </si>
  <si>
    <t xml:space="preserve">※九州大学は、産学連携推進の実績として、
①民間機関等名称、②題目、③本学の担当者名（所属・職名を含む）を公表します。 </t>
    <phoneticPr fontId="1"/>
  </si>
  <si>
    <t>※国又は独立行政法人等の補助事業又は委託事業等に基づく研究開発コンサルティング</t>
    <phoneticPr fontId="1"/>
  </si>
  <si>
    <t>補助金等の交付元［所管省庁等］：</t>
    <phoneticPr fontId="1"/>
  </si>
  <si>
    <t>事業等の名称：</t>
    <phoneticPr fontId="1"/>
  </si>
  <si>
    <t>継続の場合の開始年度</t>
    <phoneticPr fontId="1"/>
  </si>
  <si>
    <t>1）コンサルティング料
※担当者ごとに時間と単価を記入</t>
    <phoneticPr fontId="1"/>
  </si>
  <si>
    <t>使用機器等の名称</t>
    <phoneticPr fontId="1"/>
  </si>
  <si>
    <t>九州大学の請求書発行日から起算して３０日以内（当該期限の最終日が土、日又は祝日に該当する場合はその前営業日までとする。）【九大基本ルール】</t>
    <phoneticPr fontId="1"/>
  </si>
  <si>
    <t>３．題目：分野別区分</t>
    <phoneticPr fontId="1"/>
  </si>
  <si>
    <t xml:space="preserve">２．業種別区分　　　  </t>
    <phoneticPr fontId="1"/>
  </si>
  <si>
    <t>１．申請機関等区分　</t>
    <phoneticPr fontId="1"/>
  </si>
  <si>
    <t>年度</t>
    <phoneticPr fontId="1"/>
  </si>
  <si>
    <t>（西　暦）</t>
    <phoneticPr fontId="1"/>
  </si>
  <si>
    <t>（理由：</t>
    <phoneticPr fontId="1"/>
  </si>
  <si>
    <t>)</t>
    <phoneticPr fontId="1"/>
  </si>
  <si>
    <t>ライフサイエンス</t>
  </si>
  <si>
    <t>情報通信</t>
  </si>
  <si>
    <t>環境</t>
  </si>
  <si>
    <t>ナノテクノロジー・材料</t>
  </si>
  <si>
    <t>エネルギー</t>
  </si>
  <si>
    <t>製造技術</t>
  </si>
  <si>
    <t>社会基盤</t>
  </si>
  <si>
    <t>フロンティア</t>
  </si>
  <si>
    <t>その他</t>
  </si>
  <si>
    <t>住所：</t>
    <phoneticPr fontId="1"/>
  </si>
  <si>
    <t>郵便番号：</t>
    <rPh sb="0" eb="4">
      <t>ユウビンバンゴウ</t>
    </rPh>
    <phoneticPr fontId="1"/>
  </si>
  <si>
    <t>職名：</t>
    <rPh sb="0" eb="2">
      <t>ショクメイ</t>
    </rPh>
    <phoneticPr fontId="1"/>
  </si>
  <si>
    <t>所属：</t>
    <phoneticPr fontId="1"/>
  </si>
  <si>
    <t>※文部科学省「産学連携等実施状況調査」等の統計調査に使用するため、別添を参照の上、区分をご選択ください。</t>
    <rPh sb="45" eb="47">
      <t>センタク</t>
    </rPh>
    <phoneticPr fontId="1"/>
  </si>
  <si>
    <t>＊複数の場合は代表者</t>
  </si>
  <si>
    <t>部局</t>
    <rPh sb="0" eb="2">
      <t>ブキョク</t>
    </rPh>
    <phoneticPr fontId="1"/>
  </si>
  <si>
    <t>職</t>
    <rPh sb="0" eb="1">
      <t>ショク</t>
    </rPh>
    <phoneticPr fontId="1"/>
  </si>
  <si>
    <t>氏名</t>
    <rPh sb="0" eb="2">
      <t>シメイ</t>
    </rPh>
    <phoneticPr fontId="1"/>
  </si>
  <si>
    <t>※</t>
    <phoneticPr fontId="1"/>
  </si>
  <si>
    <t>日以内</t>
    <phoneticPr fontId="1"/>
  </si>
  <si>
    <t>九州大学の請求書発行日から起算して</t>
    <phoneticPr fontId="1"/>
  </si>
  <si>
    <t>部局</t>
    <rPh sb="0" eb="2">
      <t>ブキョク</t>
    </rPh>
    <phoneticPr fontId="1"/>
  </si>
  <si>
    <t>職</t>
    <rPh sb="0" eb="1">
      <t>ショク</t>
    </rPh>
    <phoneticPr fontId="1"/>
  </si>
  <si>
    <t>氏名</t>
    <rPh sb="0" eb="2">
      <t>シメイ</t>
    </rPh>
    <phoneticPr fontId="1"/>
  </si>
  <si>
    <t>氏名</t>
    <phoneticPr fontId="1"/>
  </si>
  <si>
    <t>別紙</t>
    <rPh sb="0" eb="2">
      <t>ベッシ</t>
    </rPh>
    <phoneticPr fontId="1"/>
  </si>
  <si>
    <t>※黄色網掛け部分は必須入力項目です。入力すると色が消えます。</t>
    <phoneticPr fontId="1"/>
  </si>
  <si>
    <t>2）人件費</t>
    <phoneticPr fontId="1"/>
  </si>
  <si>
    <t>年度別小計</t>
    <rPh sb="0" eb="3">
      <t>ネンドベツ</t>
    </rPh>
    <phoneticPr fontId="1"/>
  </si>
  <si>
    <t>年度別小計</t>
    <phoneticPr fontId="1"/>
  </si>
  <si>
    <t>種別：</t>
    <rPh sb="0" eb="2">
      <t>シュベツ</t>
    </rPh>
    <phoneticPr fontId="1"/>
  </si>
  <si>
    <t>特別試験研究費税額控除制度による税額控除申請の予定が</t>
    <phoneticPr fontId="1"/>
  </si>
  <si>
    <t>特記事項</t>
    <rPh sb="2" eb="4">
      <t>ジコウ</t>
    </rPh>
    <phoneticPr fontId="1"/>
  </si>
  <si>
    <t>E-mail：</t>
    <phoneticPr fontId="1"/>
  </si>
  <si>
    <t>氏名：</t>
    <phoneticPr fontId="1"/>
  </si>
  <si>
    <t>８．申込者の
事務連絡先</t>
    <phoneticPr fontId="1"/>
  </si>
  <si>
    <t>９．その他</t>
    <phoneticPr fontId="1"/>
  </si>
  <si>
    <t>　</t>
    <phoneticPr fontId="1"/>
  </si>
  <si>
    <t>※黄色網掛け部分は必須入力項目です。入力すると色が消えます。
※セルは一部しか入力できませんが、行の幅は調節可能です。</t>
    <rPh sb="35" eb="37">
      <t>イチブ</t>
    </rPh>
    <rPh sb="39" eb="41">
      <t>ニュ</t>
    </rPh>
    <rPh sb="48" eb="49">
      <t>ギョウ</t>
    </rPh>
    <rPh sb="50" eb="51">
      <t>ハバ</t>
    </rPh>
    <rPh sb="52" eb="54">
      <t>チョウセツ</t>
    </rPh>
    <rPh sb="54" eb="56">
      <t>カノウ</t>
    </rPh>
    <phoneticPr fontId="1"/>
  </si>
  <si>
    <t>１１．研究開発コンサ
ルティング費の支払期限</t>
    <phoneticPr fontId="1"/>
  </si>
  <si>
    <t>研究開発コンサルティング申請書兼受諾書</t>
    <phoneticPr fontId="1"/>
  </si>
  <si>
    <t>総長　　　　　　　石 橋　達 朗　　　　印</t>
    <phoneticPr fontId="1"/>
  </si>
  <si>
    <t>法人名</t>
    <rPh sb="0" eb="2">
      <t>ホウジン</t>
    </rPh>
    <rPh sb="2" eb="3">
      <t>ナ</t>
    </rPh>
    <phoneticPr fontId="1"/>
  </si>
  <si>
    <t>代表者職名</t>
    <rPh sb="0" eb="3">
      <t>ダイヒョウシャ</t>
    </rPh>
    <rPh sb="3" eb="5">
      <t>ショクメイ</t>
    </rPh>
    <phoneticPr fontId="1"/>
  </si>
  <si>
    <t>１．申請機関等区分</t>
  </si>
  <si>
    <t>①大企業</t>
  </si>
  <si>
    <t>②大企業（福岡県内）</t>
  </si>
  <si>
    <t>③中小企業</t>
  </si>
  <si>
    <t>④中小企業（福岡県内）</t>
  </si>
  <si>
    <t>⑤小規模企業</t>
  </si>
  <si>
    <t>⑥小規模企業（福岡県内）　</t>
  </si>
  <si>
    <t>⑦独立行政法人</t>
  </si>
  <si>
    <t>⑧その他公益法人等</t>
  </si>
  <si>
    <t>⑨地方公共団体</t>
  </si>
  <si>
    <t>⑩外国政府機関</t>
  </si>
  <si>
    <t>⑪外国企業</t>
  </si>
  <si>
    <t>⑫国等機関</t>
  </si>
  <si>
    <t>⑬その他</t>
  </si>
  <si>
    <t>業種分類</t>
  </si>
  <si>
    <t>資本金</t>
  </si>
  <si>
    <t>従業員</t>
  </si>
  <si>
    <t>製造業その他</t>
  </si>
  <si>
    <t>３億円超</t>
  </si>
  <si>
    <t>３００人超</t>
  </si>
  <si>
    <t>卸売業</t>
  </si>
  <si>
    <t>１億円超</t>
  </si>
  <si>
    <t>１００人超</t>
  </si>
  <si>
    <t>サービス業</t>
  </si>
  <si>
    <t>５千万円超</t>
  </si>
  <si>
    <t>小売業</t>
  </si>
  <si>
    <t>５０人超</t>
  </si>
  <si>
    <t>３億円以下</t>
  </si>
  <si>
    <t>３００人以下</t>
  </si>
  <si>
    <t>１億円以下</t>
  </si>
  <si>
    <t>１００人以下</t>
  </si>
  <si>
    <t>５千万円以下</t>
  </si>
  <si>
    <t>５０人以下</t>
  </si>
  <si>
    <t>２０人以下</t>
  </si>
  <si>
    <t>商業</t>
  </si>
  <si>
    <t>５人以下</t>
  </si>
  <si>
    <t>２．業種別区分</t>
  </si>
  <si>
    <t>①水産・農林業</t>
  </si>
  <si>
    <t>農業、林業、漁業</t>
  </si>
  <si>
    <t>②鉱業</t>
  </si>
  <si>
    <t>鉱業</t>
  </si>
  <si>
    <t>③建設業</t>
  </si>
  <si>
    <t>総合工事業、職別工事業、設備工事業</t>
  </si>
  <si>
    <t>④製造業</t>
  </si>
  <si>
    <t>⑤電気・ガス・水道業</t>
  </si>
  <si>
    <t>電気業、ガス業、熱供給業、水道業</t>
  </si>
  <si>
    <t>⑥運輸</t>
  </si>
  <si>
    <t>運輸業</t>
  </si>
  <si>
    <t>⑦情報通信業</t>
  </si>
  <si>
    <t>⑧卸売り・小売業</t>
  </si>
  <si>
    <t>⑨金融・保険業</t>
  </si>
  <si>
    <t>⑩医療・福祉</t>
  </si>
  <si>
    <t>⑪サービス業</t>
  </si>
  <si>
    <t>⑫その他</t>
  </si>
  <si>
    <t>申請機関等区分：中小企業基本法に基づく企業規模の区分け</t>
    <phoneticPr fontId="1"/>
  </si>
  <si>
    <t>①・②「大企業」</t>
    <phoneticPr fontId="1"/>
  </si>
  <si>
    <t>上記の資本金及び従業員数の両方を満たせば対象となります。</t>
    <phoneticPr fontId="1"/>
  </si>
  <si>
    <t>③・④「中小企業」</t>
    <phoneticPr fontId="1"/>
  </si>
  <si>
    <t>上記の資本金又は従業員数のどちらか一方を満たせば対象となります。</t>
    <phoneticPr fontId="1"/>
  </si>
  <si>
    <t>⑤・⑥「小規模企業」</t>
    <phoneticPr fontId="1"/>
  </si>
  <si>
    <t>⑪外国企業</t>
    <phoneticPr fontId="1"/>
  </si>
  <si>
    <t>外国企業とは、外国において設立された法人の支店、営業所などで、会社法（平成17年法律第86号）の規定により日本で登記したものをいいます。なお、国内で設立された会社で、外国人が経営する会社や外国の資本が経営に参加しているいわゆる外資系の会社は、外国企業ではありません。</t>
    <phoneticPr fontId="1"/>
  </si>
  <si>
    <t>食料品製造業、飲料・たばこ・飼料製造業、繊維工業、衣服・その他の繊維製品製造業、木材・木製品製造業、家具・装備品製造業、パルプ・紙・紙加工品製造業、印刷・同関連業、化学工業、石油製品・石炭製品製造業、プラスチック製品製造業、ゴム製品製造業、なめし革・同製品・毛皮製造業、窯業・土石製品製造業、鉄鋼業、非鉄金属製造業、金属製品製造業、一般機械器具製造業、電気機機械器具製造業、情報通信機械器具製造業、電子部品・デバイス製造業、輸送用機械器具製造業、精密機械器具製造業、その他の製造業</t>
    <phoneticPr fontId="1"/>
  </si>
  <si>
    <t>通信業、放送業、情報サービス業、インターネット附随サービス業、映像・音声・文字情報製作業</t>
    <phoneticPr fontId="1"/>
  </si>
  <si>
    <t xml:space="preserve">【参考】科学技術基本計画（平成１３年３月３０日閣議決定）―抜粋―
①ライフサイエンス分野
・ プロテオミクス、たんぱく質の立体構造や疾患・薬物反応性遺伝子の解明、それらを基礎とした新薬の開発とオーダーメイド医療や機能性食品の開発等の実現に向けたゲノム科学
・ 移植・再生医療の高度化のための細胞生物学
・ 研究開発成果を実用化する臨床医学・医療技術
・ 食料安全保障や豊かな食生活の確保に貢献するバイオテクノロジーや持続的な生産技術等の食料科学・技術
・ 脳機能の解明、脳の発達障害や老化の制御、神経関連疾患の克服、脳の原理を利用した情報処理・通信システム開発等の脳科学
・ 上記の技術革新を支えるとともに、膨大な遺伝子情報等を解析するための情報通信技術との融合によるバイオインフォマティクス　等
②情報通信分野
・ ネットワーク上であらゆる活動をストレスなく時間と場所を問わず安全に行うことのできるネットワーク高度化技術
・ 社会で流通する膨大な情報を高速に分析・処理し、蓄積し、検索できる高度コンピューティング技術
・ 利用者が複雑な操作やストレスを感じることなく、誰もが情報通信社会の恩恵を受けることができるヒューマンインターフェース技術
・ 上記を支える共通基盤となるデバイス技術、ソフトウェア技術　等
③環境分野
・ 資源の投入、廃棄物等の排出を極小化する生産システムの導入、自然循環機能や生物資源の活用等により、資源の有効利用と廃棄物等の発生抑制を行いつつ資源循環を図る循環型社会を実現する技術
・ 人の健康や生態系に有害な化学物質のリスクを極小化する技術及び評価・管理する技術
・ 人類の生存基盤や自然生態系にかかわる地球変動予測及びその成果を活用した社会経済等への影響評価、温室効果ガスの排出最小化・回収などの地球温暖化対策技術　等
④ナノテクノロジー・材料分野
・ 情報通信や医療等の基盤となる原子・分子サイズでの物質の構造及び形状の解明・制御や、表面、界面等の制御等の物質・材料技術
・ 省エネルギー・リサイクル・省資源に応える付加価値の高いエネルギー・環境用物質・材料技術
・ 安全な生活空間を保障するための安全空間創成材料技術　等
⑤エネルギー分野
・ 燃料電池、太陽光発電、バイオマス等の新エネルギー技術、省エネルギー・エネルギー利用高度化技術、核融合技術、次世代の革新的原子力技術、原子力安全技術　等
⑥製造技術分野
・ 高精度技術、精密部品加工技術、マイクロマシン等の高付加価値極限技術、環境負荷最小化技術、品質管理・製造現場安全確保技術、先進的ものづくり技術（特に情報通信技術・生物原理に立脚したものづくり革新に資する次世代技術）、医療・福祉機器技術　等
⑦社会基盤分野
・ 地震防災科学技術、非常時・防災通信技術等の防災・危機管理関連技術、ＩＴＳ（高速道路交通システム）等の情報通信技術を利用した社会基盤技術　等
⑧フロンティア分野
・ 高度情報通信社会に貢献する宇宙開発、新たな有用資源の利用を目指した海洋開発
⑨その他
</t>
    <phoneticPr fontId="1"/>
  </si>
  <si>
    <t xml:space="preserve">外資系企業とは、国内に設立された会社のうち、申請書提出日の属する年度内に以下の条件①、②のいずれかに該当する企業を指します。
① 外国投資家が、株式又は持分の３分の１超を所有している企業であって、外国側筆頭出資者の出資比率が１０％以上である企業
② 外国投資家が株式又は持分の３分の１超を所有している国内法人が出資する企業であって、外国投資家の直接出資比率及び間接出資比率の合計が、当該企業の株式又は持分の３分の１超となり、かつ、外国側筆頭出資者の出資比率が１０％以上である企業
※ 外国投資家とは、本調査においては非居住者である個人、外国法令に基づいて設立された法人その他の団体又は外国に本社を有する法人その他の団体をいいます。
※ 直接出資比率とは、資本金又は出資金総額に占める外国投資家の株式又は持分の比率です。間接出資比率とは、外国投資家の国内法人への出資比率に国内法人からの当該企業への出資比率を乗じたものです。
</t>
    <phoneticPr fontId="1"/>
  </si>
  <si>
    <t>（別添）</t>
    <phoneticPr fontId="1"/>
  </si>
  <si>
    <r>
      <t xml:space="preserve">１０．研究開発コンサ
ルティング費
</t>
    </r>
    <r>
      <rPr>
        <sz val="9"/>
        <color theme="1"/>
        <rFont val="ＭＳ Ｐゴシック"/>
        <family val="3"/>
        <charset val="128"/>
        <scheme val="minor"/>
      </rPr>
      <t>(金額は全て消費税込／</t>
    </r>
    <r>
      <rPr>
        <sz val="9"/>
        <rFont val="ＭＳ Ｐゴシック"/>
        <family val="3"/>
        <charset val="128"/>
        <scheme val="minor"/>
      </rPr>
      <t>計上しない費目は金額欄に0を入力</t>
    </r>
    <r>
      <rPr>
        <sz val="9"/>
        <color theme="1"/>
        <rFont val="ＭＳ Ｐゴシック"/>
        <family val="3"/>
        <charset val="128"/>
        <scheme val="minor"/>
      </rPr>
      <t>)</t>
    </r>
    <r>
      <rPr>
        <sz val="11"/>
        <color theme="1"/>
        <rFont val="ＭＳ Ｐゴシック"/>
        <family val="2"/>
        <charset val="128"/>
        <scheme val="minor"/>
      </rPr>
      <t xml:space="preserve">
</t>
    </r>
    <rPh sb="29" eb="31">
      <t>ケイジョウ</t>
    </rPh>
    <rPh sb="34" eb="36">
      <t>ヒモク</t>
    </rPh>
    <rPh sb="37" eb="40">
      <t>キンガクラン</t>
    </rPh>
    <rPh sb="43" eb="45">
      <t>ニュ</t>
    </rPh>
    <phoneticPr fontId="1"/>
  </si>
  <si>
    <r>
      <t xml:space="preserve">１０．研究開発コンサ
ルティング費
</t>
    </r>
    <r>
      <rPr>
        <sz val="9"/>
        <color theme="1"/>
        <rFont val="ＭＳ Ｐゴシック"/>
        <family val="3"/>
        <charset val="128"/>
        <scheme val="minor"/>
      </rPr>
      <t>(金額は全て消費税込／</t>
    </r>
    <r>
      <rPr>
        <sz val="9"/>
        <rFont val="ＭＳ Ｐゴシック"/>
        <family val="3"/>
        <charset val="128"/>
        <scheme val="minor"/>
      </rPr>
      <t>計上しない費目は金額欄に0を入力／期間が複数年度にまたがる場合は、別紙（経費欄複数年度用）のシートを使用</t>
    </r>
    <r>
      <rPr>
        <sz val="9"/>
        <color theme="1"/>
        <rFont val="ＭＳ Ｐゴシック"/>
        <family val="3"/>
        <charset val="128"/>
        <scheme val="minor"/>
      </rPr>
      <t>)</t>
    </r>
    <r>
      <rPr>
        <sz val="11"/>
        <color theme="1"/>
        <rFont val="ＭＳ Ｐゴシック"/>
        <family val="2"/>
        <charset val="128"/>
        <scheme val="minor"/>
      </rPr>
      <t xml:space="preserve">
</t>
    </r>
    <rPh sb="29" eb="31">
      <t>ケイジョウ</t>
    </rPh>
    <rPh sb="34" eb="36">
      <t>ヒモク</t>
    </rPh>
    <rPh sb="37" eb="40">
      <t>キンガクラン</t>
    </rPh>
    <rPh sb="43" eb="45">
      <t>ニュ</t>
    </rPh>
    <rPh sb="46" eb="48">
      <t>キカン</t>
    </rPh>
    <rPh sb="49" eb="53">
      <t>フクスウネンド</t>
    </rPh>
    <rPh sb="58" eb="60">
      <t>バアイ</t>
    </rPh>
    <rPh sb="62" eb="64">
      <t>ベッシ</t>
    </rPh>
    <rPh sb="65" eb="68">
      <t>ケイヒラン</t>
    </rPh>
    <rPh sb="68" eb="72">
      <t>フクスウネンド</t>
    </rPh>
    <rPh sb="72" eb="73">
      <t>ヨウ</t>
    </rPh>
    <rPh sb="79" eb="81">
      <t>シヨウ</t>
    </rPh>
    <phoneticPr fontId="1"/>
  </si>
  <si>
    <t>R4.3.1版</t>
    <rPh sb="6" eb="7">
      <t>バン</t>
    </rPh>
    <phoneticPr fontId="1"/>
  </si>
  <si>
    <t>（</t>
    <phoneticPr fontId="1"/>
  </si>
  <si>
    <t>）</t>
    <phoneticPr fontId="1"/>
  </si>
  <si>
    <t>←申請書兼受諾書シートから転記されます。</t>
    <rPh sb="1" eb="4">
      <t>シンセイショ</t>
    </rPh>
    <rPh sb="4" eb="5">
      <t>ケン</t>
    </rPh>
    <rPh sb="5" eb="7">
      <t>ジュダク</t>
    </rPh>
    <rPh sb="7" eb="8">
      <t>ショ</t>
    </rPh>
    <rPh sb="13" eb="15">
      <t>テンキ</t>
    </rPh>
    <phoneticPr fontId="1"/>
  </si>
  <si>
    <t>３．研究開発コンサルティング担当者
（部局・職・氏名）
※代表者</t>
    <rPh sb="19" eb="21">
      <t>ブキョク</t>
    </rPh>
    <rPh sb="29" eb="32">
      <t>ダイヒョウシャ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</si>
</sst>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0">
    <font>
      <sz val="11"/>
      <color theme="1"/>
      <name val="ＭＳ Ｐゴシック"/>
      <family val="2"/>
      <charset val="128"/>
      <scheme val="minor"/>
    </font>
    <font>
      <sz val="6"/>
      <name val="ＭＳ Ｐゴシック"/>
      <family val="2"/>
      <charset val="128"/>
      <scheme val="minor"/>
    </font>
    <font>
      <sz val="9"/>
      <color indexed="81"/>
      <name val="ＭＳ Ｐゴシック"/>
      <family val="3"/>
      <charset val="128"/>
    </font>
    <font>
      <b/>
      <sz val="9"/>
      <color indexed="81"/>
      <name val="ＭＳ Ｐゴシック"/>
      <family val="3"/>
      <charset val="128"/>
    </font>
    <font>
      <sz val="9"/>
      <color indexed="81"/>
      <name val="MS P ゴシック"/>
      <family val="3"/>
      <charset val="128"/>
    </font>
    <font>
      <u/>
      <sz val="11"/>
      <color theme="10"/>
      <name val="ＭＳ Ｐゴシック"/>
      <family val="2"/>
      <charset val="128"/>
      <scheme val="minor"/>
    </font>
    <font>
      <b/>
      <sz val="9"/>
      <color indexed="81"/>
      <name val="MS P ゴシック"/>
      <family val="3"/>
      <charset val="128"/>
    </font>
    <font>
      <sz val="11"/>
      <color theme="1"/>
      <name val="ＭＳ Ｐゴシック"/>
      <family val="3"/>
      <charset val="128"/>
      <scheme val="minor"/>
    </font>
    <font>
      <sz val="10.5"/>
      <color theme="1"/>
      <name val="ＭＳ Ｐゴシック"/>
      <family val="3"/>
      <charset val="128"/>
      <scheme val="minor"/>
    </font>
    <font>
      <sz val="10.5"/>
      <color theme="1"/>
      <name val="ＭＳ Ｐゴシック"/>
      <family val="3"/>
      <charset val="128"/>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sz val="9"/>
      <name val="ＭＳ Ｐゴシック"/>
      <family val="3"/>
      <charset val="128"/>
      <scheme val="minor"/>
    </font>
    <font>
      <sz val="9"/>
      <color theme="1"/>
      <name val="ＭＳ Ｐゴシック"/>
      <family val="2"/>
      <charset val="128"/>
      <scheme val="minor"/>
    </font>
    <font>
      <sz val="10"/>
      <color theme="1"/>
      <name val="ＭＳ Ｐゴシック"/>
      <family val="3"/>
      <charset val="128"/>
    </font>
    <font>
      <sz val="11"/>
      <name val="ＭＳ Ｐゴシック"/>
      <family val="2"/>
      <charset val="128"/>
      <scheme val="minor"/>
    </font>
  </fonts>
  <fills count="5">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theme="0" tint="-0.249977111117893"/>
        <bgColor indexed="64"/>
      </patternFill>
    </fill>
  </fills>
  <borders count="32">
    <border>
      <left/>
      <right/>
      <top/>
      <bottom/>
      <diagonal/>
    </border>
    <border>
      <left/>
      <right/>
      <top style="mediumDashed">
        <color auto="1"/>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ck">
        <color auto="1"/>
      </left>
      <right style="thick">
        <color auto="1"/>
      </right>
      <top style="thick">
        <color auto="1"/>
      </top>
      <bottom style="thick">
        <color auto="1"/>
      </bottom>
      <diagonal/>
    </border>
  </borders>
  <cellStyleXfs count="3">
    <xf numFmtId="0" fontId="0" fillId="0" borderId="0">
      <alignment vertical="center"/>
    </xf>
    <xf numFmtId="0" fontId="5" fillId="0" borderId="0" applyNumberFormat="0" applyFill="0" applyBorder="0" applyAlignment="0" applyProtection="0">
      <alignment vertical="center"/>
    </xf>
    <xf numFmtId="38" fontId="13" fillId="0" borderId="0" applyFont="0" applyFill="0" applyBorder="0" applyAlignment="0" applyProtection="0">
      <alignment vertical="center"/>
    </xf>
  </cellStyleXfs>
  <cellXfs count="253">
    <xf numFmtId="0" fontId="0" fillId="0" borderId="0" xfId="0">
      <alignment vertical="center"/>
    </xf>
    <xf numFmtId="0" fontId="0" fillId="0" borderId="0" xfId="0" applyAlignment="1">
      <alignment horizontal="center" vertical="center"/>
    </xf>
    <xf numFmtId="14" fontId="0" fillId="0" borderId="0" xfId="0" applyNumberFormat="1" applyFill="1">
      <alignment vertical="center"/>
    </xf>
    <xf numFmtId="0" fontId="0" fillId="0" borderId="0" xfId="0" applyFill="1">
      <alignment vertical="center"/>
    </xf>
    <xf numFmtId="0" fontId="0" fillId="0" borderId="0" xfId="0" applyNumberFormat="1" applyFill="1">
      <alignment vertical="center"/>
    </xf>
    <xf numFmtId="14" fontId="0" fillId="0" borderId="0" xfId="0" applyNumberFormat="1">
      <alignment vertical="center"/>
    </xf>
    <xf numFmtId="0" fontId="0" fillId="0" borderId="0" xfId="0" applyNumberFormat="1" applyAlignment="1">
      <alignment horizontal="center" vertical="center"/>
    </xf>
    <xf numFmtId="0" fontId="0" fillId="0" borderId="0" xfId="0" applyNumberFormat="1">
      <alignment vertical="center"/>
    </xf>
    <xf numFmtId="176" fontId="0" fillId="0" borderId="0" xfId="0" applyNumberFormat="1">
      <alignment vertical="center"/>
    </xf>
    <xf numFmtId="176" fontId="0" fillId="0" borderId="0" xfId="0" applyNumberFormat="1" applyFill="1">
      <alignment vertical="center"/>
    </xf>
    <xf numFmtId="0" fontId="0" fillId="3" borderId="0" xfId="0" applyFill="1" applyAlignment="1">
      <alignment horizontal="center" vertical="center"/>
    </xf>
    <xf numFmtId="0" fontId="0" fillId="3" borderId="0" xfId="0" applyNumberFormat="1" applyFill="1" applyAlignment="1">
      <alignment horizontal="center" vertical="center"/>
    </xf>
    <xf numFmtId="0" fontId="7" fillId="0" borderId="0" xfId="0" applyFont="1">
      <alignment vertical="center"/>
    </xf>
    <xf numFmtId="0" fontId="7" fillId="2" borderId="0" xfId="0" applyNumberFormat="1" applyFont="1" applyFill="1">
      <alignment vertical="center"/>
    </xf>
    <xf numFmtId="176" fontId="7" fillId="2" borderId="0" xfId="0" applyNumberFormat="1" applyFont="1" applyFill="1">
      <alignment vertical="center"/>
    </xf>
    <xf numFmtId="0" fontId="0" fillId="4" borderId="0" xfId="0" applyFill="1" applyAlignment="1">
      <alignment horizontal="center" vertical="center"/>
    </xf>
    <xf numFmtId="0" fontId="0" fillId="0" borderId="1" xfId="0" applyBorder="1">
      <alignment vertical="center"/>
    </xf>
    <xf numFmtId="0" fontId="0" fillId="0" borderId="0" xfId="0" applyBorder="1">
      <alignment vertical="center"/>
    </xf>
    <xf numFmtId="0" fontId="0" fillId="0" borderId="0" xfId="0" applyAlignment="1">
      <alignment horizontal="left" vertical="center"/>
    </xf>
    <xf numFmtId="0" fontId="0" fillId="0" borderId="0" xfId="0" applyAlignment="1">
      <alignment horizontal="left" vertical="center"/>
    </xf>
    <xf numFmtId="0" fontId="12" fillId="0" borderId="0" xfId="0" applyFont="1" applyBorder="1" applyAlignment="1">
      <alignment vertical="center"/>
    </xf>
    <xf numFmtId="0" fontId="12" fillId="0" borderId="11" xfId="0" applyFont="1" applyBorder="1">
      <alignment vertical="center"/>
    </xf>
    <xf numFmtId="0" fontId="12" fillId="0" borderId="0" xfId="0" applyFont="1" applyBorder="1">
      <alignment vertical="center"/>
    </xf>
    <xf numFmtId="0" fontId="12" fillId="0" borderId="10" xfId="0" applyFont="1" applyBorder="1">
      <alignment vertical="center"/>
    </xf>
    <xf numFmtId="0" fontId="12" fillId="0" borderId="7" xfId="0" applyFont="1" applyBorder="1">
      <alignment vertical="center"/>
    </xf>
    <xf numFmtId="0" fontId="12" fillId="0" borderId="8" xfId="0" applyFont="1" applyBorder="1">
      <alignment vertical="center"/>
    </xf>
    <xf numFmtId="0" fontId="12" fillId="0" borderId="18" xfId="0" applyFont="1" applyBorder="1">
      <alignment vertical="center"/>
    </xf>
    <xf numFmtId="0" fontId="12" fillId="0" borderId="10" xfId="0" applyFont="1" applyBorder="1" applyAlignment="1">
      <alignment vertical="top"/>
    </xf>
    <xf numFmtId="0" fontId="12" fillId="0" borderId="0" xfId="0" applyFont="1" applyBorder="1" applyAlignment="1">
      <alignment vertical="top"/>
    </xf>
    <xf numFmtId="0" fontId="12" fillId="0" borderId="11" xfId="0" applyFont="1" applyBorder="1" applyAlignment="1">
      <alignment vertical="top"/>
    </xf>
    <xf numFmtId="0" fontId="0" fillId="0" borderId="10" xfId="0" applyBorder="1" applyAlignment="1">
      <alignment vertical="center" wrapText="1"/>
    </xf>
    <xf numFmtId="0" fontId="12" fillId="0" borderId="11" xfId="0" applyFont="1" applyBorder="1" applyAlignment="1">
      <alignment vertical="center"/>
    </xf>
    <xf numFmtId="0" fontId="0" fillId="0" borderId="12" xfId="0"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0" fillId="0" borderId="2" xfId="0" applyBorder="1" applyAlignment="1">
      <alignment horizontal="center" vertical="center"/>
    </xf>
    <xf numFmtId="0" fontId="0" fillId="0" borderId="0" xfId="0" applyBorder="1" applyAlignment="1">
      <alignment horizontal="center" vertical="center"/>
    </xf>
    <xf numFmtId="0" fontId="12" fillId="0" borderId="10" xfId="0" applyFont="1" applyBorder="1" applyAlignment="1">
      <alignment horizontal="right" vertical="center"/>
    </xf>
    <xf numFmtId="0" fontId="12" fillId="0" borderId="10" xfId="0" applyFont="1" applyBorder="1" applyAlignment="1">
      <alignment vertical="center"/>
    </xf>
    <xf numFmtId="0" fontId="0" fillId="0" borderId="22" xfId="0" applyBorder="1" applyAlignment="1">
      <alignment horizontal="left" vertical="center"/>
    </xf>
    <xf numFmtId="0" fontId="0" fillId="0" borderId="12" xfId="0" applyBorder="1" applyAlignment="1">
      <alignment vertical="center" wrapText="1"/>
    </xf>
    <xf numFmtId="0" fontId="0" fillId="0" borderId="12" xfId="0" applyBorder="1" applyAlignment="1">
      <alignment vertical="center"/>
    </xf>
    <xf numFmtId="0" fontId="0" fillId="0" borderId="0" xfId="0" applyFill="1" applyAlignment="1">
      <alignment vertical="center"/>
    </xf>
    <xf numFmtId="0" fontId="0" fillId="0" borderId="0" xfId="0" applyBorder="1" applyAlignment="1">
      <alignment horizontal="right" vertical="center"/>
    </xf>
    <xf numFmtId="0" fontId="0" fillId="0" borderId="0" xfId="0" applyFill="1" applyBorder="1" applyAlignment="1">
      <alignment horizontal="right" vertical="center"/>
    </xf>
    <xf numFmtId="0" fontId="0" fillId="0" borderId="7" xfId="0" applyBorder="1" applyAlignment="1">
      <alignment horizontal="center"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left" vertical="center" indent="1"/>
    </xf>
    <xf numFmtId="0" fontId="0" fillId="0" borderId="24" xfId="0" applyBorder="1" applyAlignment="1">
      <alignment horizontal="center" vertical="center"/>
    </xf>
    <xf numFmtId="0" fontId="0" fillId="0" borderId="4" xfId="0" applyBorder="1" applyAlignment="1">
      <alignment horizontal="left" vertical="center"/>
    </xf>
    <xf numFmtId="0" fontId="0" fillId="0" borderId="16" xfId="0" applyBorder="1" applyAlignment="1">
      <alignment vertical="center" shrinkToFit="1"/>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0" fillId="0" borderId="0" xfId="0">
      <alignment vertical="center"/>
    </xf>
    <xf numFmtId="0" fontId="0" fillId="0" borderId="0" xfId="0" applyAlignment="1">
      <alignment horizontal="center" vertical="center"/>
    </xf>
    <xf numFmtId="0" fontId="12" fillId="0" borderId="26" xfId="0" applyFont="1" applyBorder="1" applyAlignment="1">
      <alignment horizontal="right" vertical="center"/>
    </xf>
    <xf numFmtId="0" fontId="12" fillId="0" borderId="26" xfId="0" applyFont="1" applyBorder="1" applyAlignment="1">
      <alignment vertical="center" shrinkToFit="1"/>
    </xf>
    <xf numFmtId="0" fontId="12" fillId="0" borderId="10" xfId="0" applyFont="1" applyBorder="1" applyAlignment="1">
      <alignment vertical="center" wrapText="1"/>
    </xf>
    <xf numFmtId="0" fontId="0" fillId="0" borderId="0" xfId="0" applyAlignment="1">
      <alignment vertical="center" wrapText="1"/>
    </xf>
    <xf numFmtId="0" fontId="0" fillId="0" borderId="2" xfId="0" applyBorder="1" applyAlignment="1">
      <alignment vertical="center"/>
    </xf>
    <xf numFmtId="0" fontId="0" fillId="0" borderId="2" xfId="0" applyBorder="1" applyAlignment="1">
      <alignment vertical="center" wrapText="1"/>
    </xf>
    <xf numFmtId="0" fontId="0" fillId="0" borderId="0" xfId="0" applyBorder="1" applyAlignment="1">
      <alignment horizontal="left" vertical="center" shrinkToFit="1"/>
    </xf>
    <xf numFmtId="0" fontId="12" fillId="0" borderId="10" xfId="0" applyFont="1" applyBorder="1" applyAlignment="1">
      <alignment horizontal="left" vertical="center" shrinkToFit="1"/>
    </xf>
    <xf numFmtId="0" fontId="12" fillId="0" borderId="21" xfId="0" applyFont="1" applyBorder="1" applyAlignment="1" applyProtection="1">
      <alignment horizontal="center" vertical="center"/>
      <protection locked="0"/>
    </xf>
    <xf numFmtId="0" fontId="12" fillId="0" borderId="2" xfId="0" applyFont="1" applyBorder="1" applyAlignment="1" applyProtection="1">
      <alignment vertical="center"/>
      <protection locked="0"/>
    </xf>
    <xf numFmtId="0" fontId="12" fillId="0" borderId="2" xfId="0" applyFont="1" applyBorder="1" applyAlignment="1" applyProtection="1">
      <alignment vertical="center" shrinkToFit="1"/>
      <protection locked="0"/>
    </xf>
    <xf numFmtId="0" fontId="12" fillId="0" borderId="2" xfId="0" applyFont="1" applyBorder="1" applyProtection="1">
      <alignment vertical="center"/>
      <protection locked="0"/>
    </xf>
    <xf numFmtId="0" fontId="0" fillId="0" borderId="11" xfId="0" applyBorder="1" applyAlignment="1">
      <alignment vertical="center"/>
    </xf>
    <xf numFmtId="0" fontId="0" fillId="0" borderId="7" xfId="0" applyBorder="1" applyAlignment="1">
      <alignment vertical="center"/>
    </xf>
    <xf numFmtId="0" fontId="0" fillId="0" borderId="2" xfId="0" applyBorder="1" applyAlignment="1" applyProtection="1">
      <alignment horizontal="center" vertical="top"/>
      <protection locked="0"/>
    </xf>
    <xf numFmtId="0" fontId="12" fillId="0" borderId="2"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8" xfId="0" applyBorder="1" applyAlignment="1">
      <alignment vertical="top"/>
    </xf>
    <xf numFmtId="0" fontId="0" fillId="0" borderId="9" xfId="0" applyBorder="1" applyAlignment="1">
      <alignment vertical="top"/>
    </xf>
    <xf numFmtId="0" fontId="0" fillId="0" borderId="0" xfId="0" applyAlignment="1">
      <alignment vertical="center"/>
    </xf>
    <xf numFmtId="0" fontId="0" fillId="0" borderId="0" xfId="0" applyAlignment="1">
      <alignment horizontal="left" vertical="center" indent="1" shrinkToFit="1"/>
    </xf>
    <xf numFmtId="0" fontId="0" fillId="2" borderId="0" xfId="0" applyFill="1" applyAlignment="1">
      <alignment horizontal="center" vertical="center"/>
    </xf>
    <xf numFmtId="0" fontId="0" fillId="2" borderId="0" xfId="0" applyNumberFormat="1" applyFill="1" applyAlignment="1">
      <alignment horizontal="center" vertical="center"/>
    </xf>
    <xf numFmtId="176" fontId="0" fillId="2" borderId="0" xfId="0" applyNumberFormat="1" applyFill="1" applyAlignment="1">
      <alignment horizontal="center" vertical="center"/>
    </xf>
    <xf numFmtId="0" fontId="7" fillId="2" borderId="0" xfId="0" applyNumberFormat="1" applyFont="1" applyFill="1" applyAlignment="1">
      <alignment horizontal="right" vertical="center"/>
    </xf>
    <xf numFmtId="0" fontId="8" fillId="2" borderId="0" xfId="0" applyFont="1" applyFill="1">
      <alignment vertical="center"/>
    </xf>
    <xf numFmtId="14" fontId="7" fillId="2" borderId="0" xfId="0" applyNumberFormat="1" applyFont="1" applyFill="1">
      <alignment vertical="center"/>
    </xf>
    <xf numFmtId="0" fontId="9" fillId="2" borderId="0" xfId="0" applyFont="1" applyFill="1">
      <alignment vertical="center"/>
    </xf>
    <xf numFmtId="14" fontId="5" fillId="2" borderId="0" xfId="1" applyNumberFormat="1" applyFill="1">
      <alignment vertical="center"/>
    </xf>
    <xf numFmtId="0" fontId="7" fillId="2" borderId="0" xfId="0" applyFont="1" applyFill="1">
      <alignment vertical="center"/>
    </xf>
    <xf numFmtId="0" fontId="18" fillId="0" borderId="2" xfId="0" applyFont="1" applyBorder="1" applyAlignment="1">
      <alignment horizontal="justify" vertical="center" wrapText="1"/>
    </xf>
    <xf numFmtId="0" fontId="12" fillId="0" borderId="0" xfId="0" applyFont="1">
      <alignment vertical="center"/>
    </xf>
    <xf numFmtId="0" fontId="12" fillId="0" borderId="2" xfId="0" applyFont="1" applyBorder="1">
      <alignment vertical="center"/>
    </xf>
    <xf numFmtId="0" fontId="18" fillId="0" borderId="5" xfId="0" applyFont="1" applyBorder="1" applyAlignment="1">
      <alignment horizontal="justify" vertical="center" wrapText="1"/>
    </xf>
    <xf numFmtId="0" fontId="12" fillId="0" borderId="3" xfId="0" applyFont="1" applyBorder="1">
      <alignment vertical="center"/>
    </xf>
    <xf numFmtId="0" fontId="12" fillId="0" borderId="6" xfId="0" applyFont="1" applyBorder="1">
      <alignment vertical="center"/>
    </xf>
    <xf numFmtId="0" fontId="18" fillId="0" borderId="10" xfId="0" applyFont="1" applyBorder="1" applyAlignment="1">
      <alignment horizontal="justify" vertical="center" wrapText="1"/>
    </xf>
    <xf numFmtId="0" fontId="12" fillId="0" borderId="9" xfId="0" applyFont="1" applyBorder="1">
      <alignment vertical="center"/>
    </xf>
    <xf numFmtId="0" fontId="18" fillId="0" borderId="4" xfId="0" applyFont="1" applyBorder="1" applyAlignment="1">
      <alignment horizontal="justify" vertical="center" wrapText="1"/>
    </xf>
    <xf numFmtId="0" fontId="18" fillId="0" borderId="26" xfId="0" applyFont="1" applyBorder="1" applyAlignment="1">
      <alignment horizontal="justify" vertical="center" wrapText="1"/>
    </xf>
    <xf numFmtId="0" fontId="18" fillId="0" borderId="22" xfId="0" applyFont="1" applyBorder="1" applyAlignment="1">
      <alignment horizontal="justify" vertical="center" wrapText="1"/>
    </xf>
    <xf numFmtId="0" fontId="12" fillId="0" borderId="12" xfId="0" applyFont="1" applyBorder="1">
      <alignment vertical="center"/>
    </xf>
    <xf numFmtId="0" fontId="12" fillId="0" borderId="14" xfId="0" applyFont="1" applyBorder="1">
      <alignment vertical="center"/>
    </xf>
    <xf numFmtId="0" fontId="12" fillId="0" borderId="13" xfId="0" applyFont="1" applyBorder="1">
      <alignment vertical="center"/>
    </xf>
    <xf numFmtId="0" fontId="18" fillId="0" borderId="2" xfId="0" applyFont="1" applyBorder="1" applyAlignment="1">
      <alignment horizontal="justify" vertical="top" wrapText="1"/>
    </xf>
    <xf numFmtId="0" fontId="12" fillId="0" borderId="12" xfId="0" applyFont="1" applyBorder="1" applyAlignment="1">
      <alignment vertical="top"/>
    </xf>
    <xf numFmtId="0" fontId="12" fillId="0" borderId="13" xfId="0" applyFont="1" applyBorder="1" applyAlignment="1">
      <alignment vertical="top"/>
    </xf>
    <xf numFmtId="0" fontId="12" fillId="0" borderId="0" xfId="0" applyFont="1" applyAlignment="1">
      <alignment vertical="top"/>
    </xf>
    <xf numFmtId="0" fontId="12" fillId="0" borderId="0" xfId="0" applyFont="1" applyAlignment="1">
      <alignment horizontal="right" vertical="center"/>
    </xf>
    <xf numFmtId="0" fontId="0" fillId="0" borderId="0" xfId="0" applyAlignment="1">
      <alignment horizontal="left" vertical="center"/>
    </xf>
    <xf numFmtId="0" fontId="0" fillId="0" borderId="4" xfId="0" applyBorder="1" applyAlignment="1">
      <alignment horizontal="left" vertical="center"/>
    </xf>
    <xf numFmtId="0" fontId="19" fillId="0" borderId="0" xfId="0" applyFont="1" applyAlignment="1">
      <alignment horizontal="right" vertical="center"/>
    </xf>
    <xf numFmtId="0" fontId="7" fillId="0" borderId="31" xfId="0" applyFont="1" applyBorder="1" applyProtection="1">
      <alignment vertical="center"/>
      <protection locked="0"/>
    </xf>
    <xf numFmtId="0" fontId="7" fillId="0" borderId="31" xfId="0" applyNumberFormat="1" applyFont="1" applyBorder="1" applyProtection="1">
      <alignment vertical="center"/>
      <protection locked="0"/>
    </xf>
    <xf numFmtId="0" fontId="7" fillId="0" borderId="31" xfId="0" applyNumberFormat="1" applyFont="1" applyFill="1" applyBorder="1" applyProtection="1">
      <alignment vertical="center"/>
      <protection locked="0"/>
    </xf>
    <xf numFmtId="14" fontId="7" fillId="0" borderId="31" xfId="0" applyNumberFormat="1" applyFont="1" applyBorder="1" applyProtection="1">
      <alignment vertical="center"/>
      <protection locked="0"/>
    </xf>
    <xf numFmtId="0" fontId="0" fillId="0" borderId="0" xfId="0" applyAlignment="1">
      <alignment horizontal="right" vertical="center"/>
    </xf>
    <xf numFmtId="0" fontId="14" fillId="0" borderId="0" xfId="0" applyFont="1">
      <alignment vertical="center"/>
    </xf>
    <xf numFmtId="0" fontId="0" fillId="0" borderId="0" xfId="0" applyAlignment="1" applyProtection="1">
      <alignment horizontal="center" vertical="center"/>
      <protection locked="0"/>
    </xf>
    <xf numFmtId="0" fontId="0" fillId="0" borderId="2" xfId="0" applyBorder="1" applyAlignment="1" applyProtection="1">
      <alignment horizontal="center" vertical="center"/>
      <protection locked="0"/>
    </xf>
    <xf numFmtId="0" fontId="14" fillId="0" borderId="0" xfId="0" applyFont="1" applyAlignment="1">
      <alignment horizontal="center" vertical="center"/>
    </xf>
    <xf numFmtId="0" fontId="15" fillId="0" borderId="0" xfId="0" applyFont="1" applyAlignment="1">
      <alignment horizontal="center" vertical="center"/>
    </xf>
    <xf numFmtId="0" fontId="0" fillId="0" borderId="2" xfId="0" applyFill="1"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0" fillId="0" borderId="0" xfId="0" applyAlignment="1" applyProtection="1">
      <alignment horizontal="left" vertical="center" wrapText="1"/>
      <protection locked="0"/>
    </xf>
    <xf numFmtId="0" fontId="0" fillId="0" borderId="0" xfId="0" applyAlignment="1" applyProtection="1">
      <alignment horizontal="right" vertical="center"/>
      <protection locked="0"/>
    </xf>
    <xf numFmtId="0" fontId="0" fillId="0" borderId="0" xfId="0" applyAlignment="1">
      <alignment horizontal="left" vertical="top" wrapText="1"/>
    </xf>
    <xf numFmtId="0" fontId="0" fillId="0" borderId="0" xfId="0" applyAlignment="1">
      <alignment horizontal="center" vertical="center"/>
    </xf>
    <xf numFmtId="0" fontId="0" fillId="0" borderId="0" xfId="0" applyAlignment="1">
      <alignment horizontal="left" vertical="center"/>
    </xf>
    <xf numFmtId="14" fontId="0" fillId="0" borderId="12" xfId="0" applyNumberFormat="1"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2" xfId="0" applyFill="1" applyBorder="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14" fillId="0" borderId="0" xfId="0" applyFont="1" applyBorder="1" applyAlignment="1">
      <alignment horizontal="center" vertical="center" wrapText="1"/>
    </xf>
    <xf numFmtId="0" fontId="15" fillId="0" borderId="0" xfId="0" applyFont="1" applyBorder="1" applyAlignment="1">
      <alignment horizontal="center" vertical="center"/>
    </xf>
    <xf numFmtId="0" fontId="0" fillId="0" borderId="8" xfId="0" applyBorder="1" applyAlignment="1">
      <alignment horizontal="right" vertical="center"/>
    </xf>
    <xf numFmtId="0" fontId="0" fillId="0" borderId="2" xfId="0" applyBorder="1" applyAlignment="1">
      <alignment horizontal="left" vertical="center" wrapText="1"/>
    </xf>
    <xf numFmtId="0" fontId="0" fillId="0" borderId="2" xfId="0" applyBorder="1" applyAlignment="1">
      <alignment horizontal="left"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left" vertical="center" wrapText="1"/>
    </xf>
    <xf numFmtId="0" fontId="0" fillId="0" borderId="23" xfId="0" applyBorder="1" applyAlignment="1">
      <alignment horizontal="left" vertical="center" wrapText="1"/>
    </xf>
    <xf numFmtId="0" fontId="0" fillId="0" borderId="9"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14" xfId="0" applyBorder="1" applyAlignment="1">
      <alignment horizontal="center" vertical="center"/>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2" xfId="0"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0" fillId="0" borderId="13" xfId="0" applyBorder="1" applyAlignment="1" applyProtection="1">
      <alignment horizontal="left" vertical="center" shrinkToFit="1"/>
      <protection locked="0"/>
    </xf>
    <xf numFmtId="0" fontId="11" fillId="0" borderId="12" xfId="0" applyFont="1" applyBorder="1" applyAlignment="1">
      <alignment horizontal="left" vertical="center"/>
    </xf>
    <xf numFmtId="0" fontId="12" fillId="0" borderId="13" xfId="0" applyFont="1" applyBorder="1" applyAlignment="1">
      <alignment horizontal="left" vertical="center"/>
    </xf>
    <xf numFmtId="14" fontId="0" fillId="0" borderId="3" xfId="0" applyNumberFormat="1" applyBorder="1" applyAlignment="1" applyProtection="1">
      <alignment horizontal="center" vertical="center"/>
    </xf>
    <xf numFmtId="14" fontId="0" fillId="0" borderId="6" xfId="0" applyNumberFormat="1" applyBorder="1" applyAlignment="1" applyProtection="1">
      <alignment horizontal="center" vertical="center"/>
    </xf>
    <xf numFmtId="14" fontId="0" fillId="0" borderId="10" xfId="0" applyNumberFormat="1" applyBorder="1" applyAlignment="1" applyProtection="1">
      <alignment horizontal="center" vertical="center"/>
    </xf>
    <xf numFmtId="14" fontId="0" fillId="0" borderId="0" xfId="0" applyNumberFormat="1" applyBorder="1" applyAlignment="1" applyProtection="1">
      <alignment horizontal="center" vertical="center"/>
    </xf>
    <xf numFmtId="0" fontId="0" fillId="0" borderId="2" xfId="0" applyBorder="1" applyAlignment="1" applyProtection="1">
      <alignment horizontal="left" vertical="center" wrapText="1"/>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left" vertical="top" wrapText="1"/>
    </xf>
    <xf numFmtId="0" fontId="0" fillId="0" borderId="6" xfId="0" applyBorder="1" applyAlignment="1">
      <alignment horizontal="left" vertical="top" wrapText="1"/>
    </xf>
    <xf numFmtId="0" fontId="17" fillId="0" borderId="5"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0" fillId="0" borderId="5" xfId="0" applyBorder="1" applyAlignment="1">
      <alignment horizontal="left" vertical="center"/>
    </xf>
    <xf numFmtId="0" fontId="0" fillId="0" borderId="10" xfId="0" applyBorder="1" applyAlignment="1">
      <alignment horizontal="left" vertical="center"/>
    </xf>
    <xf numFmtId="38" fontId="0" fillId="0" borderId="2" xfId="2" applyFont="1" applyBorder="1" applyAlignment="1" applyProtection="1">
      <alignment horizontal="right" vertical="center"/>
      <protection locked="0"/>
    </xf>
    <xf numFmtId="38" fontId="0" fillId="0" borderId="4" xfId="2" applyFont="1" applyBorder="1" applyAlignment="1" applyProtection="1">
      <alignment horizontal="right" vertical="center"/>
      <protection locked="0"/>
    </xf>
    <xf numFmtId="0" fontId="10" fillId="0" borderId="2" xfId="0" applyFont="1" applyBorder="1" applyAlignment="1" applyProtection="1">
      <alignment horizontal="left" vertical="center" wrapText="1"/>
      <protection locked="0"/>
    </xf>
    <xf numFmtId="0" fontId="0" fillId="0" borderId="12" xfId="0"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13" xfId="0" applyBorder="1" applyAlignment="1" applyProtection="1">
      <alignment vertical="center" shrinkToFit="1"/>
      <protection locked="0"/>
    </xf>
    <xf numFmtId="0" fontId="10" fillId="0" borderId="10"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0" fillId="0" borderId="12" xfId="0" applyBorder="1" applyAlignment="1">
      <alignment horizontal="left" vertical="center"/>
    </xf>
    <xf numFmtId="0" fontId="0" fillId="0" borderId="30" xfId="0" applyBorder="1" applyAlignment="1" applyProtection="1">
      <alignment horizontal="left" vertical="center" shrinkToFit="1"/>
      <protection locked="0"/>
    </xf>
    <xf numFmtId="0" fontId="0" fillId="0" borderId="27" xfId="0" applyBorder="1" applyAlignment="1" applyProtection="1">
      <alignment horizontal="left" vertical="center" shrinkToFit="1"/>
      <protection locked="0"/>
    </xf>
    <xf numFmtId="0" fontId="0" fillId="0" borderId="28" xfId="0" applyBorder="1" applyAlignment="1" applyProtection="1">
      <alignment horizontal="left" vertical="center" shrinkToFit="1"/>
      <protection locked="0"/>
    </xf>
    <xf numFmtId="0" fontId="0" fillId="0" borderId="11" xfId="0" applyBorder="1" applyAlignment="1">
      <alignment horizontal="left" vertical="center"/>
    </xf>
    <xf numFmtId="38" fontId="0" fillId="0" borderId="17" xfId="2" applyFont="1" applyBorder="1" applyAlignment="1">
      <alignment horizontal="right" vertical="center"/>
    </xf>
    <xf numFmtId="38" fontId="0" fillId="0" borderId="15" xfId="2" applyFont="1" applyBorder="1" applyAlignment="1">
      <alignment horizontal="right" vertical="center"/>
    </xf>
    <xf numFmtId="0" fontId="0" fillId="0" borderId="4" xfId="0" applyBorder="1" applyAlignment="1">
      <alignment horizontal="left" vertical="center"/>
    </xf>
    <xf numFmtId="0" fontId="0" fillId="0" borderId="12" xfId="0" applyBorder="1" applyAlignment="1">
      <alignment horizontal="right" vertical="center"/>
    </xf>
    <xf numFmtId="0" fontId="0" fillId="0" borderId="14" xfId="0" applyBorder="1" applyAlignment="1">
      <alignment horizontal="right" vertical="center"/>
    </xf>
    <xf numFmtId="0" fontId="0" fillId="0" borderId="14" xfId="0" applyBorder="1" applyAlignment="1">
      <alignment horizontal="left" vertical="center"/>
    </xf>
    <xf numFmtId="0" fontId="0" fillId="0" borderId="13" xfId="0" applyBorder="1" applyAlignment="1">
      <alignment horizontal="left" vertical="center"/>
    </xf>
    <xf numFmtId="38" fontId="0" fillId="0" borderId="2" xfId="2" applyFont="1" applyBorder="1" applyAlignment="1">
      <alignment horizontal="right" vertical="center"/>
    </xf>
    <xf numFmtId="0" fontId="12" fillId="0" borderId="10" xfId="0" applyFont="1" applyBorder="1" applyAlignment="1">
      <alignment horizontal="left" vertical="center" shrinkToFit="1"/>
    </xf>
    <xf numFmtId="0" fontId="12" fillId="0" borderId="11" xfId="0" applyFont="1" applyBorder="1" applyAlignment="1">
      <alignment horizontal="left" vertical="center" shrinkToFit="1"/>
    </xf>
    <xf numFmtId="0" fontId="12" fillId="0" borderId="12"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2" fillId="0" borderId="13" xfId="0" applyFont="1" applyBorder="1" applyAlignment="1" applyProtection="1">
      <alignment horizontal="left" vertical="center"/>
      <protection locked="0"/>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0" fillId="0" borderId="6"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left"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5" xfId="0" applyFont="1" applyBorder="1" applyAlignment="1">
      <alignment horizontal="left" vertical="top" wrapText="1"/>
    </xf>
    <xf numFmtId="0" fontId="12" fillId="0" borderId="3" xfId="0" applyFont="1" applyBorder="1" applyAlignment="1">
      <alignment horizontal="left" vertical="top" wrapText="1"/>
    </xf>
    <xf numFmtId="0" fontId="12" fillId="0" borderId="6" xfId="0" applyFont="1" applyBorder="1" applyAlignment="1">
      <alignment horizontal="left" vertical="top" wrapText="1"/>
    </xf>
    <xf numFmtId="0" fontId="0" fillId="0" borderId="14" xfId="0" applyNumberFormat="1" applyBorder="1" applyAlignment="1" applyProtection="1">
      <alignment horizontal="left" vertical="center" shrinkToFit="1"/>
      <protection locked="0"/>
    </xf>
    <xf numFmtId="0" fontId="0" fillId="0" borderId="13" xfId="0" applyNumberFormat="1" applyBorder="1" applyAlignment="1" applyProtection="1">
      <alignment horizontal="left" vertical="center" shrinkToFit="1"/>
      <protection locked="0"/>
    </xf>
    <xf numFmtId="0" fontId="12" fillId="0" borderId="0" xfId="0" applyFont="1" applyBorder="1" applyAlignment="1" applyProtection="1">
      <alignment horizontal="left" vertical="center" shrinkToFit="1"/>
      <protection locked="0"/>
    </xf>
    <xf numFmtId="0" fontId="12" fillId="0" borderId="12" xfId="0" applyFont="1" applyBorder="1" applyAlignment="1" applyProtection="1">
      <alignment horizontal="left" vertical="center" shrinkToFit="1"/>
      <protection locked="0"/>
    </xf>
    <xf numFmtId="0" fontId="12" fillId="0" borderId="14" xfId="0" applyFont="1" applyBorder="1" applyAlignment="1" applyProtection="1">
      <alignment horizontal="left" vertical="center" shrinkToFit="1"/>
      <protection locked="0"/>
    </xf>
    <xf numFmtId="0" fontId="12" fillId="0" borderId="13" xfId="0" applyFont="1" applyBorder="1" applyAlignment="1" applyProtection="1">
      <alignment horizontal="left" vertical="center" shrinkToFit="1"/>
      <protection locked="0"/>
    </xf>
    <xf numFmtId="0" fontId="12" fillId="0" borderId="12" xfId="0" applyFont="1" applyBorder="1" applyAlignment="1" applyProtection="1">
      <alignment horizontal="left" vertical="top" wrapText="1"/>
      <protection locked="0"/>
    </xf>
    <xf numFmtId="0" fontId="12" fillId="0" borderId="14" xfId="0" applyFont="1" applyBorder="1" applyAlignment="1" applyProtection="1">
      <alignment horizontal="left" vertical="top" wrapText="1"/>
      <protection locked="0"/>
    </xf>
    <xf numFmtId="0" fontId="12" fillId="0" borderId="13" xfId="0" applyFont="1" applyBorder="1" applyAlignment="1" applyProtection="1">
      <alignment horizontal="left" vertical="top" wrapText="1"/>
      <protection locked="0"/>
    </xf>
    <xf numFmtId="0" fontId="0" fillId="0" borderId="3"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3" xfId="0" applyBorder="1" applyAlignment="1">
      <alignment horizontal="left" vertical="center"/>
    </xf>
    <xf numFmtId="0" fontId="0" fillId="0" borderId="8" xfId="0" applyBorder="1" applyAlignment="1">
      <alignment horizontal="left" vertical="center"/>
    </xf>
    <xf numFmtId="38" fontId="0" fillId="0" borderId="2" xfId="2" applyFont="1" applyBorder="1" applyAlignment="1" applyProtection="1">
      <alignment horizontal="right" vertical="center" wrapText="1"/>
      <protection locked="0"/>
    </xf>
    <xf numFmtId="0" fontId="0" fillId="0" borderId="16" xfId="0" applyBorder="1" applyAlignment="1">
      <alignment horizontal="left" vertical="center"/>
    </xf>
    <xf numFmtId="0" fontId="0" fillId="0" borderId="17" xfId="0" applyBorder="1" applyAlignment="1">
      <alignment horizontal="left" vertical="center"/>
    </xf>
    <xf numFmtId="0" fontId="0" fillId="0" borderId="29" xfId="0" applyBorder="1" applyAlignment="1">
      <alignment horizontal="left" vertical="center"/>
    </xf>
    <xf numFmtId="0" fontId="0" fillId="0" borderId="0" xfId="0" applyBorder="1" applyAlignment="1">
      <alignment horizontal="left" vertical="center" shrinkToFit="1"/>
    </xf>
    <xf numFmtId="0" fontId="12" fillId="0" borderId="10" xfId="0" applyFont="1" applyBorder="1" applyAlignment="1">
      <alignment horizontal="left" vertical="center" wrapText="1"/>
    </xf>
    <xf numFmtId="0" fontId="12" fillId="0" borderId="0" xfId="0" applyFont="1" applyBorder="1" applyAlignment="1">
      <alignment horizontal="left" vertical="center" wrapText="1"/>
    </xf>
    <xf numFmtId="0" fontId="12" fillId="0" borderId="11" xfId="0" applyFont="1" applyBorder="1" applyAlignment="1">
      <alignment horizontal="left" vertical="center" wrapText="1"/>
    </xf>
    <xf numFmtId="0" fontId="0" fillId="0" borderId="2" xfId="0" applyBorder="1" applyAlignment="1">
      <alignment horizontal="left" vertical="top" wrapText="1"/>
    </xf>
    <xf numFmtId="0" fontId="10" fillId="0" borderId="2" xfId="0" applyFont="1" applyBorder="1" applyAlignment="1" applyProtection="1">
      <alignment horizontal="left" vertical="top" wrapText="1"/>
      <protection locked="0"/>
    </xf>
    <xf numFmtId="0" fontId="0" fillId="0" borderId="7" xfId="0" applyBorder="1" applyAlignment="1">
      <alignment horizontal="right" vertical="center"/>
    </xf>
    <xf numFmtId="0" fontId="12" fillId="0" borderId="2" xfId="0" applyFont="1" applyBorder="1" applyAlignment="1">
      <alignment horizontal="left" vertical="top" wrapText="1"/>
    </xf>
    <xf numFmtId="0" fontId="12" fillId="0" borderId="2" xfId="0" applyFont="1" applyBorder="1" applyAlignment="1">
      <alignment horizontal="left" vertical="top"/>
    </xf>
    <xf numFmtId="0" fontId="12" fillId="0" borderId="14" xfId="0" applyFont="1" applyBorder="1" applyAlignment="1">
      <alignment horizontal="left" vertical="center" wrapText="1"/>
    </xf>
    <xf numFmtId="0" fontId="12" fillId="0" borderId="4" xfId="0" applyFont="1" applyBorder="1" applyAlignment="1">
      <alignment horizontal="center" vertical="center"/>
    </xf>
    <xf numFmtId="0" fontId="12" fillId="0" borderId="22" xfId="0" applyFont="1" applyBorder="1" applyAlignment="1">
      <alignment horizontal="center" vertical="center"/>
    </xf>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18" fillId="0" borderId="2" xfId="0" applyFont="1" applyBorder="1" applyAlignment="1">
      <alignment horizontal="justify" vertical="center" wrapText="1"/>
    </xf>
    <xf numFmtId="0" fontId="12" fillId="0" borderId="4" xfId="0" applyFont="1" applyBorder="1" applyAlignment="1">
      <alignment horizontal="left" vertical="center"/>
    </xf>
    <xf numFmtId="0" fontId="12" fillId="0" borderId="22" xfId="0" applyFont="1" applyBorder="1" applyAlignment="1">
      <alignment horizontal="left" vertical="center"/>
    </xf>
    <xf numFmtId="0" fontId="12" fillId="0" borderId="3" xfId="0" applyFont="1" applyBorder="1" applyAlignment="1">
      <alignment horizontal="left" vertical="center" shrinkToFit="1"/>
    </xf>
    <xf numFmtId="0" fontId="18" fillId="0" borderId="4"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2" xfId="0" applyFont="1" applyBorder="1" applyAlignment="1">
      <alignment horizontal="center" vertical="center" wrapText="1"/>
    </xf>
  </cellXfs>
  <cellStyles count="3">
    <cellStyle name="ハイパーリンク" xfId="1" builtinId="8"/>
    <cellStyle name="桁区切り" xfId="2" builtinId="6"/>
    <cellStyle name="標準" xfId="0" builtinId="0"/>
  </cellStyles>
  <dxfs count="57">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hyperlink" Target="mailto:Noboru.Fujiwara@yaskawa.co.jp" TargetMode="Externa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I49"/>
  <sheetViews>
    <sheetView tabSelected="1" zoomScaleNormal="100" zoomScaleSheetLayoutView="100" workbookViewId="0">
      <selection activeCell="E9" sqref="E9"/>
    </sheetView>
  </sheetViews>
  <sheetFormatPr defaultRowHeight="13.5"/>
  <sheetData>
    <row r="1" spans="1:9" ht="15" customHeight="1">
      <c r="A1" s="117" t="s">
        <v>120</v>
      </c>
      <c r="B1" s="118"/>
      <c r="C1" s="118"/>
      <c r="D1" s="118"/>
      <c r="E1" s="118"/>
      <c r="F1" s="118"/>
      <c r="G1" s="118"/>
      <c r="H1" s="118"/>
      <c r="I1" s="118"/>
    </row>
    <row r="2" spans="1:9" ht="15" customHeight="1">
      <c r="I2" s="108" t="s">
        <v>207</v>
      </c>
    </row>
    <row r="3" spans="1:9" ht="15" customHeight="1"/>
    <row r="4" spans="1:9" ht="15" customHeight="1">
      <c r="C4" s="124" t="s">
        <v>134</v>
      </c>
      <c r="D4" s="124"/>
      <c r="E4" s="124"/>
      <c r="F4" s="124"/>
      <c r="G4" s="124"/>
    </row>
    <row r="5" spans="1:9" ht="15" customHeight="1">
      <c r="A5" s="76"/>
      <c r="B5" s="76"/>
      <c r="C5" s="76"/>
      <c r="D5" s="113" t="s">
        <v>208</v>
      </c>
      <c r="E5" s="115"/>
      <c r="F5" s="76" t="s">
        <v>209</v>
      </c>
      <c r="G5" s="76"/>
      <c r="H5" s="76"/>
      <c r="I5" s="76"/>
    </row>
    <row r="6" spans="1:9" ht="15" customHeight="1"/>
    <row r="7" spans="1:9" ht="15" customHeight="1">
      <c r="A7" s="122" t="s">
        <v>49</v>
      </c>
      <c r="B7" s="122"/>
      <c r="C7" s="122"/>
      <c r="D7" s="122"/>
      <c r="E7" s="122"/>
      <c r="F7" s="122"/>
      <c r="G7" s="122"/>
      <c r="H7" s="122"/>
      <c r="I7" s="122"/>
    </row>
    <row r="8" spans="1:9" ht="15" customHeight="1"/>
    <row r="9" spans="1:9" ht="15" customHeight="1">
      <c r="A9" t="s">
        <v>37</v>
      </c>
    </row>
    <row r="10" spans="1:9" ht="15" customHeight="1"/>
    <row r="11" spans="1:9" ht="15" customHeight="1"/>
    <row r="12" spans="1:9" ht="15" customHeight="1">
      <c r="E12" t="s">
        <v>38</v>
      </c>
    </row>
    <row r="13" spans="1:9" ht="15" customHeight="1">
      <c r="E13" s="48" t="s">
        <v>5</v>
      </c>
      <c r="F13" s="121"/>
      <c r="G13" s="121"/>
      <c r="H13" s="121"/>
      <c r="I13" s="121"/>
    </row>
    <row r="14" spans="1:9" ht="15" customHeight="1">
      <c r="E14" s="48" t="s">
        <v>136</v>
      </c>
      <c r="F14" s="121"/>
      <c r="G14" s="121"/>
      <c r="H14" s="121"/>
      <c r="I14" s="121"/>
    </row>
    <row r="15" spans="1:9" ht="15" customHeight="1">
      <c r="E15" s="77" t="s">
        <v>137</v>
      </c>
      <c r="F15" s="121"/>
      <c r="G15" s="121"/>
      <c r="H15" s="121"/>
      <c r="I15" s="121"/>
    </row>
    <row r="16" spans="1:9" ht="15" customHeight="1">
      <c r="E16" s="48" t="s">
        <v>118</v>
      </c>
      <c r="F16" s="122"/>
      <c r="G16" s="122"/>
      <c r="H16" s="122"/>
      <c r="I16" s="56" t="s">
        <v>47</v>
      </c>
    </row>
    <row r="17" spans="1:9" ht="15" customHeight="1"/>
    <row r="18" spans="1:9" s="55" customFormat="1" ht="15" customHeight="1"/>
    <row r="19" spans="1:9" ht="30" customHeight="1">
      <c r="A19" s="123" t="s">
        <v>39</v>
      </c>
      <c r="B19" s="123"/>
      <c r="C19" s="123"/>
      <c r="D19" s="123"/>
      <c r="E19" s="123"/>
      <c r="F19" s="123"/>
      <c r="G19" s="123"/>
      <c r="H19" s="123"/>
      <c r="I19" s="123"/>
    </row>
    <row r="20" spans="1:9" ht="15" customHeight="1"/>
    <row r="21" spans="1:9" ht="15" customHeight="1">
      <c r="A21" s="124" t="s">
        <v>40</v>
      </c>
      <c r="B21" s="124"/>
      <c r="C21" s="124"/>
      <c r="D21" s="124"/>
      <c r="E21" s="124"/>
      <c r="F21" s="124"/>
      <c r="G21" s="124"/>
      <c r="H21" s="124"/>
      <c r="I21" s="124"/>
    </row>
    <row r="22" spans="1:9" ht="15" customHeight="1"/>
    <row r="23" spans="1:9" ht="15" customHeight="1">
      <c r="A23" t="s">
        <v>41</v>
      </c>
    </row>
    <row r="24" spans="1:9" ht="45" customHeight="1">
      <c r="A24" s="129"/>
      <c r="B24" s="130"/>
      <c r="C24" s="130"/>
      <c r="D24" s="130"/>
      <c r="E24" s="130"/>
      <c r="F24" s="130"/>
      <c r="G24" s="130"/>
      <c r="H24" s="130"/>
      <c r="I24" s="131"/>
    </row>
    <row r="25" spans="1:9" ht="15" customHeight="1"/>
    <row r="26" spans="1:9" ht="15" customHeight="1">
      <c r="A26" t="s">
        <v>42</v>
      </c>
    </row>
    <row r="27" spans="1:9" ht="15" customHeight="1">
      <c r="A27" s="126"/>
      <c r="B27" s="127"/>
      <c r="C27" s="128"/>
      <c r="D27" s="1" t="s">
        <v>50</v>
      </c>
      <c r="E27" s="126"/>
      <c r="F27" s="127"/>
      <c r="G27" s="128"/>
      <c r="H27" s="18"/>
      <c r="I27" s="18"/>
    </row>
    <row r="28" spans="1:9" ht="15" customHeight="1"/>
    <row r="29" spans="1:9" ht="15" customHeight="1"/>
    <row r="30" spans="1:9" ht="15" customHeight="1">
      <c r="A30" t="s">
        <v>51</v>
      </c>
      <c r="F30" t="s">
        <v>108</v>
      </c>
    </row>
    <row r="31" spans="1:9" ht="15" customHeight="1">
      <c r="A31" s="43" t="s">
        <v>115</v>
      </c>
      <c r="B31" s="120"/>
      <c r="C31" s="120"/>
      <c r="D31" s="120"/>
      <c r="E31" s="120"/>
      <c r="F31" s="46"/>
      <c r="G31" s="46"/>
    </row>
    <row r="32" spans="1:9" ht="15" customHeight="1">
      <c r="A32" s="44" t="s">
        <v>116</v>
      </c>
      <c r="B32" s="119"/>
      <c r="C32" s="119"/>
      <c r="D32" s="119"/>
      <c r="E32" s="119"/>
      <c r="F32" s="47"/>
      <c r="G32" s="47"/>
      <c r="H32" s="42"/>
      <c r="I32" s="42"/>
    </row>
    <row r="33" spans="1:9" ht="15" customHeight="1">
      <c r="A33" s="43" t="s">
        <v>117</v>
      </c>
      <c r="B33" s="120"/>
      <c r="C33" s="120"/>
      <c r="D33" s="120"/>
      <c r="E33" s="120"/>
      <c r="F33" s="46"/>
      <c r="G33" s="46"/>
      <c r="H33" s="18"/>
      <c r="I33" s="18"/>
    </row>
    <row r="34" spans="1:9" ht="15" customHeight="1"/>
    <row r="35" spans="1:9" ht="15" customHeight="1">
      <c r="A35" t="s">
        <v>43</v>
      </c>
    </row>
    <row r="36" spans="1:9" ht="15" customHeight="1"/>
    <row r="37" spans="1:9" ht="15" customHeight="1"/>
    <row r="38" spans="1:9" ht="15" customHeight="1" thickBot="1"/>
    <row r="39" spans="1:9" ht="15" customHeight="1">
      <c r="A39" s="16"/>
      <c r="B39" s="16"/>
      <c r="C39" s="16"/>
      <c r="D39" s="16"/>
      <c r="E39" s="16"/>
      <c r="F39" s="16"/>
      <c r="G39" s="16"/>
      <c r="H39" s="16"/>
      <c r="I39" s="16"/>
    </row>
    <row r="40" spans="1:9" ht="15" customHeight="1">
      <c r="A40" s="17"/>
      <c r="B40" s="17"/>
      <c r="C40" s="17"/>
      <c r="D40" s="17"/>
      <c r="E40" s="17"/>
      <c r="F40" s="17"/>
      <c r="G40" s="17"/>
      <c r="H40" s="17"/>
      <c r="I40" s="17"/>
    </row>
    <row r="41" spans="1:9" ht="15" customHeight="1">
      <c r="A41" s="125" t="s">
        <v>44</v>
      </c>
      <c r="B41" s="125"/>
      <c r="C41" s="125"/>
      <c r="D41" s="125"/>
      <c r="E41" s="125"/>
      <c r="F41" s="125"/>
      <c r="G41" s="125"/>
      <c r="H41" s="125"/>
      <c r="I41" s="125"/>
    </row>
    <row r="42" spans="1:9" ht="15" customHeight="1"/>
    <row r="43" spans="1:9" ht="15" customHeight="1"/>
    <row r="44" spans="1:9" ht="15" customHeight="1">
      <c r="F44" t="s">
        <v>48</v>
      </c>
    </row>
    <row r="45" spans="1:9" ht="15" customHeight="1">
      <c r="F45" t="s">
        <v>45</v>
      </c>
    </row>
    <row r="46" spans="1:9" ht="15" customHeight="1">
      <c r="F46" t="s">
        <v>46</v>
      </c>
    </row>
    <row r="47" spans="1:9" ht="15" customHeight="1">
      <c r="F47" t="s">
        <v>135</v>
      </c>
    </row>
    <row r="48" spans="1:9" ht="15" customHeight="1"/>
    <row r="49" ht="15" customHeight="1"/>
  </sheetData>
  <sheetProtection password="CC25" sheet="1" formatCells="0" formatRows="0"/>
  <mergeCells count="16">
    <mergeCell ref="A41:I41"/>
    <mergeCell ref="A7:I7"/>
    <mergeCell ref="A27:C27"/>
    <mergeCell ref="E27:G27"/>
    <mergeCell ref="A24:I24"/>
    <mergeCell ref="B31:E31"/>
    <mergeCell ref="A1:I1"/>
    <mergeCell ref="B32:E32"/>
    <mergeCell ref="B33:E33"/>
    <mergeCell ref="F13:I13"/>
    <mergeCell ref="F14:I14"/>
    <mergeCell ref="F15:I15"/>
    <mergeCell ref="F16:H16"/>
    <mergeCell ref="A19:I19"/>
    <mergeCell ref="A21:I21"/>
    <mergeCell ref="C4:G4"/>
  </mergeCells>
  <phoneticPr fontId="1"/>
  <conditionalFormatting sqref="A27:C27 E27:G27 A24">
    <cfRule type="cellIs" dxfId="56" priority="15" operator="equal">
      <formula>""</formula>
    </cfRule>
  </conditionalFormatting>
  <conditionalFormatting sqref="B31:B33">
    <cfRule type="cellIs" dxfId="55" priority="14" operator="equal">
      <formula>""</formula>
    </cfRule>
  </conditionalFormatting>
  <conditionalFormatting sqref="F13:I13">
    <cfRule type="cellIs" dxfId="54" priority="6" operator="equal">
      <formula>""</formula>
    </cfRule>
  </conditionalFormatting>
  <conditionalFormatting sqref="F16:H16">
    <cfRule type="cellIs" dxfId="53" priority="3" operator="equal">
      <formula>""</formula>
    </cfRule>
  </conditionalFormatting>
  <conditionalFormatting sqref="F14:I15">
    <cfRule type="cellIs" dxfId="52" priority="2" operator="equal">
      <formula>""</formula>
    </cfRule>
  </conditionalFormatting>
  <conditionalFormatting sqref="E5">
    <cfRule type="cellIs" dxfId="51" priority="1" operator="equal">
      <formula>""</formula>
    </cfRule>
  </conditionalFormatting>
  <dataValidations count="3">
    <dataValidation type="list" allowBlank="1" showInputMessage="1" showErrorMessage="1" sqref="E5">
      <formula1>"新規,継続"</formula1>
    </dataValidation>
    <dataValidation type="list" allowBlank="1" showInputMessage="1" sqref="B31:E31">
      <formula1>"人文科学研究院,比較社会文化研究院,人間環境学研究院,法学研究院,経済学研究院,言語文化研究院,理学研究院,数理学研究院,医学研究院,歯学研究院,薬学研究院,工学研究院,芸術工学研究院,システム情報科学研究院,農学研究院,生体防御医学研究所,応用力学研究所,先導物質化学研究所,マス・フォア・インダストリ研究所,カーボンニュートラル・エネルギー国際研究所,九州大学病院"</formula1>
    </dataValidation>
    <dataValidation type="list" allowBlank="1" showInputMessage="1" sqref="B32:E32">
      <formula1>"教授,准教授,講師,助教"</formula1>
    </dataValidation>
  </dataValidations>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L55"/>
  <sheetViews>
    <sheetView zoomScaleNormal="100" zoomScaleSheetLayoutView="100" workbookViewId="0">
      <selection activeCell="B4" sqref="B4:C5"/>
    </sheetView>
  </sheetViews>
  <sheetFormatPr defaultRowHeight="13.5"/>
  <cols>
    <col min="1" max="1" width="2.625" customWidth="1"/>
    <col min="2" max="2" width="9.625" style="19" customWidth="1"/>
    <col min="3" max="3" width="11.375" style="19" customWidth="1"/>
    <col min="4" max="10" width="9.625" customWidth="1"/>
    <col min="11" max="11" width="2.625" style="55" customWidth="1"/>
  </cols>
  <sheetData>
    <row r="1" spans="2:12" ht="39.950000000000003" customHeight="1">
      <c r="B1" s="132" t="s">
        <v>132</v>
      </c>
      <c r="C1" s="133"/>
      <c r="D1" s="133"/>
      <c r="E1" s="133"/>
      <c r="F1" s="133"/>
      <c r="G1" s="133"/>
      <c r="H1" s="133"/>
      <c r="I1" s="133"/>
      <c r="J1" s="133"/>
    </row>
    <row r="2" spans="2:12" ht="20.100000000000001" customHeight="1">
      <c r="B2" s="134" t="s">
        <v>119</v>
      </c>
      <c r="C2" s="134"/>
      <c r="D2" s="134"/>
      <c r="E2" s="134"/>
      <c r="F2" s="134"/>
      <c r="G2" s="134"/>
      <c r="H2" s="134"/>
      <c r="I2" s="134"/>
      <c r="J2" s="134"/>
    </row>
    <row r="3" spans="2:12" ht="39.950000000000003" customHeight="1">
      <c r="B3" s="136" t="s">
        <v>52</v>
      </c>
      <c r="C3" s="136"/>
      <c r="D3" s="150" t="str">
        <f>IF(申請書兼受諾書!A24="","",申請書兼受諾書!A24)</f>
        <v/>
      </c>
      <c r="E3" s="151"/>
      <c r="F3" s="151"/>
      <c r="G3" s="151"/>
      <c r="H3" s="151"/>
      <c r="I3" s="151"/>
      <c r="J3" s="152"/>
      <c r="L3" s="114" t="s">
        <v>210</v>
      </c>
    </row>
    <row r="4" spans="2:12" ht="39.950000000000003" customHeight="1">
      <c r="B4" s="135" t="s">
        <v>53</v>
      </c>
      <c r="C4" s="136"/>
      <c r="D4" s="35" t="s">
        <v>58</v>
      </c>
      <c r="E4" s="153"/>
      <c r="F4" s="154"/>
      <c r="G4" s="154"/>
      <c r="H4" s="154"/>
      <c r="I4" s="154"/>
      <c r="J4" s="155"/>
    </row>
    <row r="5" spans="2:12" ht="39.950000000000003" customHeight="1">
      <c r="B5" s="136"/>
      <c r="C5" s="136"/>
      <c r="D5" s="35" t="s">
        <v>59</v>
      </c>
      <c r="E5" s="153"/>
      <c r="F5" s="154"/>
      <c r="G5" s="154"/>
      <c r="H5" s="154"/>
      <c r="I5" s="154"/>
      <c r="J5" s="155"/>
    </row>
    <row r="6" spans="2:12" ht="20.100000000000001" customHeight="1">
      <c r="B6" s="137" t="s">
        <v>211</v>
      </c>
      <c r="C6" s="138"/>
      <c r="D6" s="143" t="s">
        <v>109</v>
      </c>
      <c r="E6" s="149"/>
      <c r="F6" s="144"/>
      <c r="G6" s="143" t="s">
        <v>110</v>
      </c>
      <c r="H6" s="144"/>
      <c r="I6" s="143" t="s">
        <v>111</v>
      </c>
      <c r="J6" s="144"/>
    </row>
    <row r="7" spans="2:12" ht="20.100000000000001" customHeight="1">
      <c r="B7" s="139"/>
      <c r="C7" s="140"/>
      <c r="D7" s="49" t="s">
        <v>112</v>
      </c>
      <c r="E7" s="145" t="str">
        <f>IF(申請書兼受諾書!B31="","",申請書兼受諾書!B31)</f>
        <v/>
      </c>
      <c r="F7" s="146"/>
      <c r="G7" s="146" t="str">
        <f>IF(申請書兼受諾書!B32="","",申請書兼受諾書!B32)</f>
        <v/>
      </c>
      <c r="H7" s="146"/>
      <c r="I7" s="146" t="str">
        <f>IF(申請書兼受諾書!B33="","",申請書兼受諾書!B33)</f>
        <v/>
      </c>
      <c r="J7" s="146"/>
      <c r="L7" s="114" t="s">
        <v>210</v>
      </c>
    </row>
    <row r="8" spans="2:12" ht="45" customHeight="1">
      <c r="B8" s="141"/>
      <c r="C8" s="142"/>
      <c r="D8" s="45"/>
      <c r="E8" s="147"/>
      <c r="F8" s="148"/>
      <c r="G8" s="148"/>
      <c r="H8" s="148"/>
      <c r="I8" s="148"/>
      <c r="J8" s="148"/>
    </row>
    <row r="9" spans="2:12" ht="39.950000000000003" customHeight="1">
      <c r="B9" s="135" t="s">
        <v>54</v>
      </c>
      <c r="C9" s="136"/>
      <c r="D9" s="153"/>
      <c r="E9" s="154"/>
      <c r="F9" s="154"/>
      <c r="G9" s="154"/>
      <c r="H9" s="154"/>
      <c r="I9" s="154"/>
      <c r="J9" s="155"/>
    </row>
    <row r="10" spans="2:12" ht="20.100000000000001" customHeight="1">
      <c r="B10" s="136" t="s">
        <v>55</v>
      </c>
      <c r="C10" s="136"/>
      <c r="D10" s="156"/>
      <c r="E10" s="157"/>
      <c r="F10" s="157"/>
      <c r="G10" s="157"/>
      <c r="H10" s="157"/>
      <c r="I10" s="157"/>
      <c r="J10" s="158"/>
    </row>
    <row r="11" spans="2:12" ht="20.100000000000001" customHeight="1">
      <c r="B11" s="136" t="s">
        <v>56</v>
      </c>
      <c r="C11" s="136"/>
      <c r="D11" s="163" t="str">
        <f>IF(申請書兼受諾書!A27="","",申請書兼受諾書!A27)</f>
        <v/>
      </c>
      <c r="E11" s="164"/>
      <c r="F11" s="164"/>
      <c r="G11" s="36" t="s">
        <v>77</v>
      </c>
      <c r="H11" s="161" t="str">
        <f>IF(申請書兼受諾書!E27="","",申請書兼受諾書!E27)</f>
        <v/>
      </c>
      <c r="I11" s="161"/>
      <c r="J11" s="162"/>
      <c r="L11" s="114" t="s">
        <v>210</v>
      </c>
    </row>
    <row r="12" spans="2:12" ht="20.100000000000001" customHeight="1">
      <c r="B12" s="136" t="s">
        <v>57</v>
      </c>
      <c r="C12" s="136"/>
      <c r="D12" s="159" t="s">
        <v>85</v>
      </c>
      <c r="E12" s="160"/>
      <c r="F12" s="165"/>
      <c r="G12" s="165"/>
      <c r="H12" s="165"/>
      <c r="I12" s="165"/>
      <c r="J12" s="165"/>
    </row>
    <row r="13" spans="2:12" ht="20.100000000000001" customHeight="1">
      <c r="B13" s="136"/>
      <c r="C13" s="136"/>
      <c r="D13" s="159" t="s">
        <v>60</v>
      </c>
      <c r="E13" s="160"/>
      <c r="F13" s="165"/>
      <c r="G13" s="165"/>
      <c r="H13" s="165"/>
      <c r="I13" s="165"/>
      <c r="J13" s="165"/>
    </row>
    <row r="14" spans="2:12" ht="20.100000000000001" customHeight="1">
      <c r="B14" s="137" t="s">
        <v>129</v>
      </c>
      <c r="C14" s="138"/>
      <c r="D14" s="40" t="s">
        <v>106</v>
      </c>
      <c r="E14" s="157"/>
      <c r="F14" s="157"/>
      <c r="G14" s="157"/>
      <c r="H14" s="157"/>
      <c r="I14" s="157"/>
      <c r="J14" s="158"/>
    </row>
    <row r="15" spans="2:12" ht="20.100000000000001" customHeight="1">
      <c r="B15" s="139"/>
      <c r="C15" s="140"/>
      <c r="D15" s="40" t="s">
        <v>105</v>
      </c>
      <c r="E15" s="157"/>
      <c r="F15" s="157"/>
      <c r="G15" s="157"/>
      <c r="H15" s="62" t="s">
        <v>128</v>
      </c>
      <c r="I15" s="157"/>
      <c r="J15" s="158"/>
    </row>
    <row r="16" spans="2:12" ht="20.100000000000001" customHeight="1">
      <c r="B16" s="139"/>
      <c r="C16" s="140"/>
      <c r="D16" s="41" t="s">
        <v>104</v>
      </c>
      <c r="E16" s="213"/>
      <c r="F16" s="213"/>
      <c r="G16" s="213"/>
      <c r="H16" s="213"/>
      <c r="I16" s="213"/>
      <c r="J16" s="214"/>
    </row>
    <row r="17" spans="2:10" ht="20.100000000000001" customHeight="1">
      <c r="B17" s="139"/>
      <c r="C17" s="140"/>
      <c r="D17" s="32" t="s">
        <v>103</v>
      </c>
      <c r="E17" s="157"/>
      <c r="F17" s="157"/>
      <c r="G17" s="157"/>
      <c r="H17" s="157"/>
      <c r="I17" s="157"/>
      <c r="J17" s="158"/>
    </row>
    <row r="18" spans="2:10" ht="20.100000000000001" customHeight="1">
      <c r="B18" s="139"/>
      <c r="C18" s="140"/>
      <c r="D18" s="32" t="s">
        <v>76</v>
      </c>
      <c r="E18" s="157"/>
      <c r="F18" s="157"/>
      <c r="G18" s="61" t="s">
        <v>127</v>
      </c>
      <c r="H18" s="179"/>
      <c r="I18" s="180"/>
      <c r="J18" s="181"/>
    </row>
    <row r="19" spans="2:10" ht="30" customHeight="1">
      <c r="B19" s="174" t="s">
        <v>130</v>
      </c>
      <c r="C19" s="204"/>
      <c r="D19" s="210" t="s">
        <v>107</v>
      </c>
      <c r="E19" s="211"/>
      <c r="F19" s="211"/>
      <c r="G19" s="211"/>
      <c r="H19" s="211"/>
      <c r="I19" s="211"/>
      <c r="J19" s="212"/>
    </row>
    <row r="20" spans="2:10" ht="20.100000000000001" customHeight="1">
      <c r="B20" s="175"/>
      <c r="C20" s="205"/>
      <c r="D20" s="197" t="s">
        <v>89</v>
      </c>
      <c r="E20" s="198"/>
      <c r="F20" s="199"/>
      <c r="G20" s="200"/>
      <c r="H20" s="201"/>
      <c r="I20" s="20"/>
      <c r="J20" s="21"/>
    </row>
    <row r="21" spans="2:10" ht="20.100000000000001" customHeight="1">
      <c r="B21" s="175"/>
      <c r="C21" s="205"/>
      <c r="D21" s="197" t="s">
        <v>88</v>
      </c>
      <c r="E21" s="198"/>
      <c r="F21" s="199"/>
      <c r="G21" s="200"/>
      <c r="H21" s="201"/>
      <c r="I21" s="22"/>
      <c r="J21" s="21"/>
    </row>
    <row r="22" spans="2:10" ht="20.100000000000001" customHeight="1">
      <c r="B22" s="175"/>
      <c r="C22" s="205"/>
      <c r="D22" s="197" t="s">
        <v>87</v>
      </c>
      <c r="E22" s="198"/>
      <c r="F22" s="199"/>
      <c r="G22" s="200"/>
      <c r="H22" s="201"/>
      <c r="I22" s="22"/>
      <c r="J22" s="21"/>
    </row>
    <row r="23" spans="2:10" ht="20.100000000000001" customHeight="1">
      <c r="B23" s="175"/>
      <c r="C23" s="205"/>
      <c r="D23" s="197" t="s">
        <v>78</v>
      </c>
      <c r="E23" s="198"/>
      <c r="F23" s="199"/>
      <c r="G23" s="200"/>
      <c r="H23" s="201"/>
      <c r="I23" s="22"/>
      <c r="J23" s="21"/>
    </row>
    <row r="24" spans="2:10" s="55" customFormat="1" ht="9.9499999999999993" customHeight="1">
      <c r="B24" s="175"/>
      <c r="C24" s="205"/>
      <c r="D24" s="23"/>
      <c r="E24" s="22"/>
      <c r="F24" s="22"/>
      <c r="G24" s="22"/>
      <c r="H24" s="22"/>
      <c r="I24" s="22"/>
      <c r="J24" s="21"/>
    </row>
    <row r="25" spans="2:10" ht="30" customHeight="1">
      <c r="B25" s="175"/>
      <c r="C25" s="188"/>
      <c r="D25" s="232" t="s">
        <v>79</v>
      </c>
      <c r="E25" s="233"/>
      <c r="F25" s="233"/>
      <c r="G25" s="233"/>
      <c r="H25" s="233"/>
      <c r="I25" s="233"/>
      <c r="J25" s="234"/>
    </row>
    <row r="26" spans="2:10" ht="20.100000000000001" customHeight="1">
      <c r="B26" s="175"/>
      <c r="C26" s="188"/>
      <c r="D26" s="23"/>
      <c r="E26" s="199"/>
      <c r="F26" s="200"/>
      <c r="G26" s="201"/>
      <c r="H26" s="22"/>
      <c r="I26" s="22"/>
      <c r="J26" s="21"/>
    </row>
    <row r="27" spans="2:10" ht="20.100000000000001" customHeight="1">
      <c r="B27" s="175"/>
      <c r="C27" s="188"/>
      <c r="D27" s="37" t="s">
        <v>92</v>
      </c>
      <c r="E27" s="215"/>
      <c r="F27" s="215"/>
      <c r="G27" s="215"/>
      <c r="H27" s="215"/>
      <c r="I27" s="215"/>
      <c r="J27" s="21" t="s">
        <v>93</v>
      </c>
    </row>
    <row r="28" spans="2:10" ht="20.100000000000001" customHeight="1">
      <c r="B28" s="175"/>
      <c r="C28" s="188"/>
      <c r="D28" s="197" t="s">
        <v>80</v>
      </c>
      <c r="E28" s="231"/>
      <c r="F28" s="231"/>
      <c r="G28" s="231"/>
      <c r="H28" s="231"/>
      <c r="I28" s="231"/>
      <c r="J28" s="68"/>
    </row>
    <row r="29" spans="2:10" s="55" customFormat="1" ht="9.9499999999999993" customHeight="1">
      <c r="B29" s="175"/>
      <c r="C29" s="188"/>
      <c r="D29" s="64"/>
      <c r="E29" s="63"/>
      <c r="F29" s="63"/>
      <c r="G29" s="63"/>
      <c r="H29" s="63"/>
      <c r="I29" s="63"/>
      <c r="J29" s="54"/>
    </row>
    <row r="30" spans="2:10" ht="20.100000000000001" customHeight="1">
      <c r="B30" s="175"/>
      <c r="C30" s="188"/>
      <c r="D30" s="38" t="s">
        <v>81</v>
      </c>
      <c r="E30" s="20"/>
      <c r="F30" s="31"/>
      <c r="G30" s="199"/>
      <c r="H30" s="200"/>
      <c r="I30" s="200"/>
      <c r="J30" s="201"/>
    </row>
    <row r="31" spans="2:10" ht="9.9499999999999993" customHeight="1">
      <c r="B31" s="175"/>
      <c r="C31" s="188"/>
      <c r="D31" s="53" t="s">
        <v>131</v>
      </c>
      <c r="E31" s="52"/>
      <c r="F31" s="33"/>
      <c r="G31" s="33"/>
      <c r="H31" s="33"/>
      <c r="I31" s="33"/>
      <c r="J31" s="34"/>
    </row>
    <row r="32" spans="2:10" ht="20.100000000000001" customHeight="1">
      <c r="B32" s="175"/>
      <c r="C32" s="188"/>
      <c r="D32" s="58" t="s">
        <v>82</v>
      </c>
      <c r="E32" s="216"/>
      <c r="F32" s="217"/>
      <c r="G32" s="217"/>
      <c r="H32" s="218"/>
      <c r="I32" s="57" t="s">
        <v>124</v>
      </c>
      <c r="J32" s="67"/>
    </row>
    <row r="33" spans="2:10" ht="9.9499999999999993" customHeight="1">
      <c r="B33" s="175"/>
      <c r="C33" s="188"/>
      <c r="D33" s="23"/>
      <c r="E33" s="22"/>
      <c r="F33" s="22"/>
      <c r="G33" s="22"/>
      <c r="H33" s="22"/>
      <c r="I33" s="22"/>
      <c r="J33" s="26"/>
    </row>
    <row r="34" spans="2:10" ht="20.100000000000001" customHeight="1">
      <c r="B34" s="175"/>
      <c r="C34" s="188"/>
      <c r="D34" s="202" t="s">
        <v>125</v>
      </c>
      <c r="E34" s="203"/>
      <c r="F34" s="203"/>
      <c r="G34" s="203"/>
      <c r="H34" s="203"/>
      <c r="I34" s="21"/>
      <c r="J34" s="66"/>
    </row>
    <row r="35" spans="2:10" ht="9.9499999999999993" customHeight="1">
      <c r="B35" s="175"/>
      <c r="C35" s="188"/>
      <c r="D35" s="23"/>
      <c r="E35" s="22"/>
      <c r="F35" s="22"/>
      <c r="G35" s="22"/>
      <c r="H35" s="22"/>
      <c r="I35" s="22"/>
      <c r="J35" s="21"/>
    </row>
    <row r="36" spans="2:10" s="60" customFormat="1" ht="30" customHeight="1">
      <c r="B36" s="175"/>
      <c r="C36" s="188"/>
      <c r="D36" s="59" t="s">
        <v>126</v>
      </c>
      <c r="E36" s="219"/>
      <c r="F36" s="220"/>
      <c r="G36" s="220"/>
      <c r="H36" s="220"/>
      <c r="I36" s="220"/>
      <c r="J36" s="221"/>
    </row>
    <row r="37" spans="2:10" ht="9.9499999999999993" customHeight="1">
      <c r="B37" s="175"/>
      <c r="C37" s="188"/>
      <c r="D37" s="27"/>
      <c r="E37" s="28"/>
      <c r="F37" s="28"/>
      <c r="G37" s="28"/>
      <c r="H37" s="28"/>
      <c r="I37" s="28"/>
      <c r="J37" s="29"/>
    </row>
    <row r="38" spans="2:10" ht="20.100000000000001" customHeight="1">
      <c r="B38" s="206"/>
      <c r="C38" s="207"/>
      <c r="D38" s="24"/>
      <c r="E38" s="25"/>
      <c r="F38" s="25"/>
      <c r="G38" s="208" t="s">
        <v>83</v>
      </c>
      <c r="H38" s="209"/>
      <c r="I38" s="209"/>
      <c r="J38" s="65"/>
    </row>
    <row r="39" spans="2:10" ht="30" customHeight="1">
      <c r="B39" s="135" t="s">
        <v>206</v>
      </c>
      <c r="C39" s="136"/>
      <c r="D39" s="192" t="s">
        <v>91</v>
      </c>
      <c r="E39" s="193"/>
      <c r="F39" s="193"/>
      <c r="G39" s="73"/>
      <c r="H39" s="194" t="s">
        <v>90</v>
      </c>
      <c r="I39" s="194"/>
      <c r="J39" s="195"/>
    </row>
    <row r="40" spans="2:10" ht="30" customHeight="1">
      <c r="B40" s="136"/>
      <c r="C40" s="136"/>
      <c r="D40" s="166" t="s">
        <v>61</v>
      </c>
      <c r="E40" s="167"/>
      <c r="F40" s="168"/>
      <c r="G40" s="166" t="s">
        <v>62</v>
      </c>
      <c r="H40" s="168"/>
      <c r="I40" s="169" t="s">
        <v>63</v>
      </c>
      <c r="J40" s="169"/>
    </row>
    <row r="41" spans="2:10" ht="60" customHeight="1">
      <c r="B41" s="136"/>
      <c r="C41" s="136"/>
      <c r="D41" s="174" t="s">
        <v>67</v>
      </c>
      <c r="E41" s="170" t="s">
        <v>84</v>
      </c>
      <c r="F41" s="171"/>
      <c r="G41" s="172" t="s">
        <v>64</v>
      </c>
      <c r="H41" s="173"/>
      <c r="I41" s="176"/>
      <c r="J41" s="176"/>
    </row>
    <row r="42" spans="2:10" ht="30" customHeight="1">
      <c r="B42" s="136"/>
      <c r="C42" s="136"/>
      <c r="D42" s="175"/>
      <c r="E42" s="135" t="s">
        <v>121</v>
      </c>
      <c r="F42" s="135"/>
      <c r="G42" s="178"/>
      <c r="H42" s="178"/>
      <c r="I42" s="227"/>
      <c r="J42" s="227"/>
    </row>
    <row r="43" spans="2:10" ht="30" customHeight="1">
      <c r="B43" s="136"/>
      <c r="C43" s="136"/>
      <c r="D43" s="175"/>
      <c r="E43" s="136" t="s">
        <v>72</v>
      </c>
      <c r="F43" s="136"/>
      <c r="G43" s="178"/>
      <c r="H43" s="178"/>
      <c r="I43" s="176"/>
      <c r="J43" s="176"/>
    </row>
    <row r="44" spans="2:10" ht="30" customHeight="1">
      <c r="B44" s="136"/>
      <c r="C44" s="136"/>
      <c r="D44" s="175"/>
      <c r="E44" s="136" t="s">
        <v>73</v>
      </c>
      <c r="F44" s="136"/>
      <c r="G44" s="178"/>
      <c r="H44" s="178"/>
      <c r="I44" s="176"/>
      <c r="J44" s="176"/>
    </row>
    <row r="45" spans="2:10" ht="30" customHeight="1">
      <c r="B45" s="136"/>
      <c r="C45" s="136"/>
      <c r="D45" s="175"/>
      <c r="E45" s="136" t="s">
        <v>74</v>
      </c>
      <c r="F45" s="136"/>
      <c r="G45" s="178"/>
      <c r="H45" s="178"/>
      <c r="I45" s="176"/>
      <c r="J45" s="176"/>
    </row>
    <row r="46" spans="2:10" ht="30" customHeight="1">
      <c r="B46" s="136"/>
      <c r="C46" s="136"/>
      <c r="D46" s="175"/>
      <c r="E46" s="175" t="s">
        <v>75</v>
      </c>
      <c r="F46" s="188"/>
      <c r="G46" s="182"/>
      <c r="H46" s="183"/>
      <c r="I46" s="177"/>
      <c r="J46" s="177"/>
    </row>
    <row r="47" spans="2:10" ht="30" customHeight="1">
      <c r="B47" s="136"/>
      <c r="C47" s="136"/>
      <c r="D47" s="175"/>
      <c r="E47" s="136" t="s">
        <v>65</v>
      </c>
      <c r="F47" s="136"/>
      <c r="G47" s="136"/>
      <c r="H47" s="136"/>
      <c r="I47" s="196">
        <f>SUM(I41:I46)</f>
        <v>0</v>
      </c>
      <c r="J47" s="196"/>
    </row>
    <row r="48" spans="2:10" ht="30" customHeight="1" thickBot="1">
      <c r="B48" s="136"/>
      <c r="C48" s="184"/>
      <c r="D48" s="50" t="s">
        <v>66</v>
      </c>
      <c r="E48" s="191" t="s">
        <v>68</v>
      </c>
      <c r="F48" s="191"/>
      <c r="G48" s="191"/>
      <c r="H48" s="191"/>
      <c r="I48" s="177"/>
      <c r="J48" s="177"/>
    </row>
    <row r="49" spans="2:10" ht="30" customHeight="1" thickBot="1">
      <c r="B49" s="136"/>
      <c r="C49" s="184"/>
      <c r="D49" s="228" t="s">
        <v>70</v>
      </c>
      <c r="E49" s="229"/>
      <c r="F49" s="230"/>
      <c r="G49" s="230"/>
      <c r="H49" s="229"/>
      <c r="I49" s="189">
        <f>I47+I48</f>
        <v>0</v>
      </c>
      <c r="J49" s="190"/>
    </row>
    <row r="50" spans="2:10" ht="20.100000000000001" customHeight="1">
      <c r="B50" s="136"/>
      <c r="C50" s="136"/>
      <c r="D50" s="39" t="s">
        <v>71</v>
      </c>
      <c r="E50" s="185"/>
      <c r="F50" s="186"/>
      <c r="G50" s="186"/>
      <c r="H50" s="186"/>
      <c r="I50" s="186"/>
      <c r="J50" s="187"/>
    </row>
    <row r="51" spans="2:10" ht="20.100000000000001" customHeight="1">
      <c r="B51" s="137" t="s">
        <v>133</v>
      </c>
      <c r="C51" s="225"/>
      <c r="D51" s="72"/>
      <c r="E51" s="222" t="s">
        <v>86</v>
      </c>
      <c r="F51" s="222"/>
      <c r="G51" s="222"/>
      <c r="H51" s="222"/>
      <c r="I51" s="222"/>
      <c r="J51" s="171"/>
    </row>
    <row r="52" spans="2:10" ht="20.100000000000001" customHeight="1">
      <c r="B52" s="175"/>
      <c r="C52" s="205"/>
      <c r="D52" s="30"/>
      <c r="E52" s="223"/>
      <c r="F52" s="223"/>
      <c r="G52" s="223"/>
      <c r="H52" s="223"/>
      <c r="I52" s="223"/>
      <c r="J52" s="224"/>
    </row>
    <row r="53" spans="2:10" ht="9.9499999999999993" customHeight="1">
      <c r="B53" s="175"/>
      <c r="C53" s="205"/>
      <c r="D53" s="30"/>
      <c r="E53" s="223"/>
      <c r="F53" s="223"/>
      <c r="G53" s="223"/>
      <c r="H53" s="223"/>
      <c r="I53" s="223"/>
      <c r="J53" s="224"/>
    </row>
    <row r="54" spans="2:10" ht="20.100000000000001" customHeight="1">
      <c r="B54" s="175"/>
      <c r="C54" s="205"/>
      <c r="D54" s="72"/>
      <c r="E54" s="175" t="s">
        <v>114</v>
      </c>
      <c r="F54" s="205"/>
      <c r="G54" s="205"/>
      <c r="H54" s="205"/>
      <c r="I54" s="116"/>
      <c r="J54" s="69" t="s">
        <v>113</v>
      </c>
    </row>
    <row r="55" spans="2:10" ht="9.9499999999999993" customHeight="1">
      <c r="B55" s="206"/>
      <c r="C55" s="226"/>
      <c r="D55" s="70"/>
      <c r="E55" s="74"/>
      <c r="F55" s="74"/>
      <c r="G55" s="74"/>
      <c r="H55" s="74"/>
      <c r="I55" s="74"/>
      <c r="J55" s="75"/>
    </row>
  </sheetData>
  <sheetProtection password="CC25" sheet="1" formatCells="0" formatRows="0"/>
  <mergeCells count="91">
    <mergeCell ref="I15:J15"/>
    <mergeCell ref="F23:H23"/>
    <mergeCell ref="E51:J53"/>
    <mergeCell ref="B51:C55"/>
    <mergeCell ref="F20:H20"/>
    <mergeCell ref="F21:H21"/>
    <mergeCell ref="F22:H22"/>
    <mergeCell ref="I42:J42"/>
    <mergeCell ref="I43:J43"/>
    <mergeCell ref="D49:H49"/>
    <mergeCell ref="E54:H54"/>
    <mergeCell ref="I41:J41"/>
    <mergeCell ref="D28:I28"/>
    <mergeCell ref="D25:J25"/>
    <mergeCell ref="D20:E20"/>
    <mergeCell ref="D21:E21"/>
    <mergeCell ref="D22:E22"/>
    <mergeCell ref="D23:E23"/>
    <mergeCell ref="B14:C18"/>
    <mergeCell ref="E26:G26"/>
    <mergeCell ref="D34:H34"/>
    <mergeCell ref="B19:C38"/>
    <mergeCell ref="G38:I38"/>
    <mergeCell ref="D19:J19"/>
    <mergeCell ref="E14:J14"/>
    <mergeCell ref="E16:J16"/>
    <mergeCell ref="E17:J17"/>
    <mergeCell ref="E27:I27"/>
    <mergeCell ref="G30:J30"/>
    <mergeCell ref="E32:H32"/>
    <mergeCell ref="E36:J36"/>
    <mergeCell ref="E18:F18"/>
    <mergeCell ref="H18:J18"/>
    <mergeCell ref="E15:G15"/>
    <mergeCell ref="G46:H46"/>
    <mergeCell ref="B39:C50"/>
    <mergeCell ref="E42:F42"/>
    <mergeCell ref="E50:J50"/>
    <mergeCell ref="E43:F43"/>
    <mergeCell ref="E44:F44"/>
    <mergeCell ref="E45:F45"/>
    <mergeCell ref="E46:F46"/>
    <mergeCell ref="I49:J49"/>
    <mergeCell ref="E48:H48"/>
    <mergeCell ref="I48:J48"/>
    <mergeCell ref="D39:F39"/>
    <mergeCell ref="H39:J39"/>
    <mergeCell ref="I47:J47"/>
    <mergeCell ref="D40:F40"/>
    <mergeCell ref="G40:H40"/>
    <mergeCell ref="I40:J40"/>
    <mergeCell ref="E41:F41"/>
    <mergeCell ref="G41:H41"/>
    <mergeCell ref="D41:D47"/>
    <mergeCell ref="I44:J44"/>
    <mergeCell ref="I45:J45"/>
    <mergeCell ref="I46:J46"/>
    <mergeCell ref="G42:H42"/>
    <mergeCell ref="G43:H43"/>
    <mergeCell ref="G44:H44"/>
    <mergeCell ref="G45:H45"/>
    <mergeCell ref="E47:H47"/>
    <mergeCell ref="B12:C13"/>
    <mergeCell ref="D12:E12"/>
    <mergeCell ref="D13:E13"/>
    <mergeCell ref="H11:J11"/>
    <mergeCell ref="D11:F11"/>
    <mergeCell ref="F12:J12"/>
    <mergeCell ref="F13:J13"/>
    <mergeCell ref="D3:J3"/>
    <mergeCell ref="E4:J4"/>
    <mergeCell ref="E5:J5"/>
    <mergeCell ref="D9:J9"/>
    <mergeCell ref="B11:C11"/>
    <mergeCell ref="D10:J10"/>
    <mergeCell ref="B1:J1"/>
    <mergeCell ref="B2:J2"/>
    <mergeCell ref="B9:C9"/>
    <mergeCell ref="B10:C10"/>
    <mergeCell ref="B6:C8"/>
    <mergeCell ref="G6:H6"/>
    <mergeCell ref="I6:J6"/>
    <mergeCell ref="E7:F7"/>
    <mergeCell ref="G7:H7"/>
    <mergeCell ref="I7:J7"/>
    <mergeCell ref="E8:F8"/>
    <mergeCell ref="G8:H8"/>
    <mergeCell ref="I8:J8"/>
    <mergeCell ref="D6:F6"/>
    <mergeCell ref="B3:C3"/>
    <mergeCell ref="B4:C5"/>
  </mergeCells>
  <phoneticPr fontId="1"/>
  <conditionalFormatting sqref="I41:J41">
    <cfRule type="cellIs" dxfId="50" priority="62" operator="equal">
      <formula>""</formula>
    </cfRule>
  </conditionalFormatting>
  <conditionalFormatting sqref="F21">
    <cfRule type="cellIs" dxfId="49" priority="61" operator="equal">
      <formula>""</formula>
    </cfRule>
  </conditionalFormatting>
  <conditionalFormatting sqref="F22">
    <cfRule type="cellIs" dxfId="48" priority="60" operator="equal">
      <formula>""</formula>
    </cfRule>
  </conditionalFormatting>
  <conditionalFormatting sqref="F20">
    <cfRule type="cellIs" dxfId="47" priority="59" operator="equal">
      <formula>""</formula>
    </cfRule>
  </conditionalFormatting>
  <conditionalFormatting sqref="I42:J42">
    <cfRule type="cellIs" dxfId="46" priority="58" operator="equal">
      <formula>""</formula>
    </cfRule>
  </conditionalFormatting>
  <conditionalFormatting sqref="I43:J43">
    <cfRule type="cellIs" dxfId="45" priority="57" operator="equal">
      <formula>""</formula>
    </cfRule>
  </conditionalFormatting>
  <conditionalFormatting sqref="I44:J44">
    <cfRule type="cellIs" dxfId="44" priority="56" operator="equal">
      <formula>""</formula>
    </cfRule>
  </conditionalFormatting>
  <conditionalFormatting sqref="I45:J45">
    <cfRule type="cellIs" dxfId="43" priority="55" operator="equal">
      <formula>""</formula>
    </cfRule>
  </conditionalFormatting>
  <conditionalFormatting sqref="I46:J46">
    <cfRule type="cellIs" dxfId="42" priority="54" operator="equal">
      <formula>""</formula>
    </cfRule>
  </conditionalFormatting>
  <conditionalFormatting sqref="D9">
    <cfRule type="cellIs" dxfId="41" priority="47" operator="equal">
      <formula>""</formula>
    </cfRule>
  </conditionalFormatting>
  <conditionalFormatting sqref="D10">
    <cfRule type="cellIs" dxfId="40" priority="46" operator="equal">
      <formula>""</formula>
    </cfRule>
  </conditionalFormatting>
  <conditionalFormatting sqref="E4">
    <cfRule type="cellIs" dxfId="39" priority="45" operator="equal">
      <formula>""</formula>
    </cfRule>
  </conditionalFormatting>
  <conditionalFormatting sqref="E5">
    <cfRule type="cellIs" dxfId="38" priority="44" operator="equal">
      <formula>""</formula>
    </cfRule>
  </conditionalFormatting>
  <conditionalFormatting sqref="G39">
    <cfRule type="cellIs" dxfId="37" priority="42" operator="equal">
      <formula>""</formula>
    </cfRule>
  </conditionalFormatting>
  <conditionalFormatting sqref="E16:J16">
    <cfRule type="cellIs" dxfId="36" priority="36" operator="equal">
      <formula>""</formula>
    </cfRule>
  </conditionalFormatting>
  <conditionalFormatting sqref="E17:J17">
    <cfRule type="cellIs" dxfId="35" priority="35" operator="equal">
      <formula>""</formula>
    </cfRule>
  </conditionalFormatting>
  <conditionalFormatting sqref="E18 G18:H18">
    <cfRule type="cellIs" dxfId="34" priority="34" operator="equal">
      <formula>""</formula>
    </cfRule>
  </conditionalFormatting>
  <conditionalFormatting sqref="F23">
    <cfRule type="cellIs" dxfId="33" priority="32" operator="equal">
      <formula>""</formula>
    </cfRule>
  </conditionalFormatting>
  <conditionalFormatting sqref="E26">
    <cfRule type="cellIs" dxfId="32" priority="30" operator="equal">
      <formula>""</formula>
    </cfRule>
  </conditionalFormatting>
  <conditionalFormatting sqref="E27:I27">
    <cfRule type="expression" dxfId="31" priority="26">
      <formula>AND($E$26="公表に差し支えあり",$E$27="")</formula>
    </cfRule>
  </conditionalFormatting>
  <conditionalFormatting sqref="G30">
    <cfRule type="expression" dxfId="30" priority="25">
      <formula>AND(#REF!="該当する",$G$30="")</formula>
    </cfRule>
  </conditionalFormatting>
  <conditionalFormatting sqref="D51">
    <cfRule type="expression" dxfId="29" priority="18">
      <formula>AND($D$51="",$D$54="")</formula>
    </cfRule>
  </conditionalFormatting>
  <conditionalFormatting sqref="D54">
    <cfRule type="expression" dxfId="28" priority="17">
      <formula>AND($D$51="",$D$54="")</formula>
    </cfRule>
  </conditionalFormatting>
  <conditionalFormatting sqref="I54">
    <cfRule type="expression" dxfId="27" priority="14">
      <formula>AND($D$54="〇",$I$54="")</formula>
    </cfRule>
  </conditionalFormatting>
  <conditionalFormatting sqref="I48:J48">
    <cfRule type="cellIs" dxfId="26" priority="13" operator="equal">
      <formula>""</formula>
    </cfRule>
  </conditionalFormatting>
  <conditionalFormatting sqref="J28">
    <cfRule type="cellIs" dxfId="25" priority="11" operator="equal">
      <formula>""</formula>
    </cfRule>
  </conditionalFormatting>
  <conditionalFormatting sqref="E32">
    <cfRule type="expression" dxfId="24" priority="63">
      <formula>AND(#REF!="該当する",$E$32="")</formula>
    </cfRule>
  </conditionalFormatting>
  <conditionalFormatting sqref="J32">
    <cfRule type="expression" dxfId="23" priority="4">
      <formula>AND($J$28="該当する",$J$32="")</formula>
    </cfRule>
    <cfRule type="expression" dxfId="22" priority="10">
      <formula>AND(#REF!="該当する",$E$33="")</formula>
    </cfRule>
  </conditionalFormatting>
  <conditionalFormatting sqref="J34">
    <cfRule type="cellIs" dxfId="21" priority="9" operator="equal">
      <formula>""</formula>
    </cfRule>
  </conditionalFormatting>
  <conditionalFormatting sqref="I15:J15">
    <cfRule type="cellIs" dxfId="20" priority="8" operator="equal">
      <formula>""</formula>
    </cfRule>
  </conditionalFormatting>
  <conditionalFormatting sqref="E50">
    <cfRule type="cellIs" dxfId="19" priority="7" operator="equal">
      <formula>""</formula>
    </cfRule>
  </conditionalFormatting>
  <conditionalFormatting sqref="G30:J30">
    <cfRule type="expression" dxfId="18" priority="6">
      <formula>AND($J$28="該当する",$G$30="")</formula>
    </cfRule>
  </conditionalFormatting>
  <conditionalFormatting sqref="E32:H32">
    <cfRule type="expression" dxfId="17" priority="5">
      <formula>AND($J$28="該当する",$E$32="")</formula>
    </cfRule>
  </conditionalFormatting>
  <conditionalFormatting sqref="F12:J13">
    <cfRule type="cellIs" dxfId="16" priority="1" operator="equal">
      <formula>""</formula>
    </cfRule>
  </conditionalFormatting>
  <dataValidations count="10">
    <dataValidation type="list" allowBlank="1" showInputMessage="1" showErrorMessage="1" sqref="F22:H22">
      <formula1>"ライフサイエンス,情報通信,環境,ナノテクノロジー・材料,エネルギー,製造技術,社会基盤,フロンティア,その他"</formula1>
    </dataValidation>
    <dataValidation type="list" allowBlank="1" showInputMessage="1" showErrorMessage="1" sqref="F23:H23 J28">
      <formula1>"該当する,該当しない"</formula1>
    </dataValidation>
    <dataValidation type="list" allowBlank="1" showInputMessage="1" showErrorMessage="1" sqref="E26">
      <formula1>"公表して差し支えありません,公表に差し支えあり"</formula1>
    </dataValidation>
    <dataValidation type="list" allowBlank="1" showInputMessage="1" showErrorMessage="1" sqref="J32">
      <formula1>"委託事業費,補助金"</formula1>
    </dataValidation>
    <dataValidation type="list" allowBlank="1" showInputMessage="1" showErrorMessage="1" sqref="J34">
      <formula1>"ある,ない"</formula1>
    </dataValidation>
    <dataValidation type="list" allowBlank="1" showInputMessage="1" showErrorMessage="1" sqref="F20:H20">
      <formula1>"大企業,大企業（福岡県内）,中小企業,中小企業（福岡県内）,小規模企業,小規模企業（福岡県内）,独立行政法人,その他公益法人等（大学含む）,地方公共団体,外国政府機関,外国企業,国等機関,その他"</formula1>
    </dataValidation>
    <dataValidation type="list" allowBlank="1" showInputMessage="1" showErrorMessage="1" sqref="F21:H21">
      <formula1>"水産・農林業,鉱業,建設業,製造業,電気・ガス・水道業,運輸,情報通信業,卸売り・小売業,金融・保険業,医療・福祉,サービス業,その他"</formula1>
    </dataValidation>
    <dataValidation type="list" allowBlank="1" showInputMessage="1" sqref="G30">
      <formula1>"内閣府,総務省,文部科学省,厚生労働省,農林水産省,経済産業省,国土交通省,環境省,国立研究開発法人科学技術振興機構,国立研究開発法人日本医療研究開発機構,国立研究開発法人新エネルギー産業技術総合開発機構,独立行政法人日本学術振興会,独立行政法人環境再生保全機構,独立行政法人国際協力機構"</formula1>
    </dataValidation>
    <dataValidation type="list" allowBlank="1" showInputMessage="1" showErrorMessage="1" sqref="D51 D54">
      <formula1>"〇"</formula1>
    </dataValidation>
    <dataValidation type="list" allowBlank="1" showInputMessage="1" showErrorMessage="1" sqref="E50:J50">
      <formula1>"総計額一括納付,年度ごと分割納付,年度内複数回払い"</formula1>
    </dataValidation>
  </dataValidations>
  <printOptions horizontalCentered="1"/>
  <pageMargins left="0.59055118110236227" right="0.59055118110236227" top="0.39370078740157483" bottom="0.19685039370078741" header="0.31496062992125984" footer="0.31496062992125984"/>
  <pageSetup paperSize="9" fitToHeight="0" orientation="portrait" r:id="rId1"/>
  <rowBreaks count="1" manualBreakCount="1">
    <brk id="38" min="1" max="9" man="1"/>
  </rowBreaks>
  <legacyDrawing r:id="rId2"/>
  <extLst>
    <ext xmlns:x14="http://schemas.microsoft.com/office/spreadsheetml/2009/9/main" uri="{78C0D931-6437-407d-A8EE-F0AAD7539E65}">
      <x14:conditionalFormattings>
        <x14:conditionalFormatting xmlns:xm="http://schemas.microsoft.com/office/excel/2006/main">
          <x14:cfRule type="expression" priority="3" id="{8A911FE3-46E6-41B6-9A1F-08D0C48CCC47}">
            <xm:f>AND(申請書兼受諾書!$E$5="継続",$J$38="")</xm:f>
            <x14:dxf>
              <fill>
                <patternFill>
                  <bgColor theme="7" tint="0.79998168889431442"/>
                </patternFill>
              </fill>
            </x14:dxf>
          </x14:cfRule>
          <xm:sqref>J38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J29"/>
  <sheetViews>
    <sheetView zoomScaleNormal="100" zoomScaleSheetLayoutView="100" workbookViewId="0">
      <selection activeCell="P12" sqref="P12"/>
    </sheetView>
  </sheetViews>
  <sheetFormatPr defaultRowHeight="13.5"/>
  <cols>
    <col min="1" max="1" width="2.625" style="55" customWidth="1"/>
    <col min="2" max="2" width="9.625" style="106" customWidth="1"/>
    <col min="3" max="3" width="11.375" style="106" customWidth="1"/>
    <col min="4" max="10" width="9.625" style="55" customWidth="1"/>
    <col min="11" max="11" width="2.625" style="55" customWidth="1"/>
    <col min="12" max="16384" width="9" style="55"/>
  </cols>
  <sheetData>
    <row r="1" spans="2:10" ht="30" customHeight="1">
      <c r="B1" s="135" t="s">
        <v>205</v>
      </c>
      <c r="C1" s="136"/>
      <c r="D1" s="192" t="s">
        <v>91</v>
      </c>
      <c r="E1" s="193"/>
      <c r="F1" s="193"/>
      <c r="G1" s="73"/>
      <c r="H1" s="194" t="s">
        <v>90</v>
      </c>
      <c r="I1" s="194"/>
      <c r="J1" s="195"/>
    </row>
    <row r="2" spans="2:10" ht="30" customHeight="1">
      <c r="B2" s="136"/>
      <c r="C2" s="136"/>
      <c r="D2" s="166" t="s">
        <v>61</v>
      </c>
      <c r="E2" s="167"/>
      <c r="F2" s="168"/>
      <c r="G2" s="166" t="s">
        <v>62</v>
      </c>
      <c r="H2" s="168"/>
      <c r="I2" s="169" t="s">
        <v>63</v>
      </c>
      <c r="J2" s="169"/>
    </row>
    <row r="3" spans="2:10" ht="60" customHeight="1">
      <c r="B3" s="136"/>
      <c r="C3" s="136"/>
      <c r="D3" s="174" t="s">
        <v>67</v>
      </c>
      <c r="E3" s="170" t="s">
        <v>84</v>
      </c>
      <c r="F3" s="171"/>
      <c r="G3" s="172" t="s">
        <v>64</v>
      </c>
      <c r="H3" s="173"/>
      <c r="I3" s="176"/>
      <c r="J3" s="176"/>
    </row>
    <row r="4" spans="2:10" ht="30" customHeight="1">
      <c r="B4" s="136"/>
      <c r="C4" s="136"/>
      <c r="D4" s="175"/>
      <c r="E4" s="135" t="s">
        <v>121</v>
      </c>
      <c r="F4" s="135"/>
      <c r="G4" s="178"/>
      <c r="H4" s="178"/>
      <c r="I4" s="227"/>
      <c r="J4" s="227"/>
    </row>
    <row r="5" spans="2:10" ht="30" customHeight="1">
      <c r="B5" s="136"/>
      <c r="C5" s="136"/>
      <c r="D5" s="175"/>
      <c r="E5" s="136" t="s">
        <v>72</v>
      </c>
      <c r="F5" s="136"/>
      <c r="G5" s="178"/>
      <c r="H5" s="178"/>
      <c r="I5" s="176"/>
      <c r="J5" s="176"/>
    </row>
    <row r="6" spans="2:10" ht="30" customHeight="1">
      <c r="B6" s="136"/>
      <c r="C6" s="136"/>
      <c r="D6" s="175"/>
      <c r="E6" s="136" t="s">
        <v>73</v>
      </c>
      <c r="F6" s="136"/>
      <c r="G6" s="178"/>
      <c r="H6" s="178"/>
      <c r="I6" s="176"/>
      <c r="J6" s="176"/>
    </row>
    <row r="7" spans="2:10" ht="30" customHeight="1">
      <c r="B7" s="136"/>
      <c r="C7" s="136"/>
      <c r="D7" s="175"/>
      <c r="E7" s="136" t="s">
        <v>74</v>
      </c>
      <c r="F7" s="136"/>
      <c r="G7" s="178"/>
      <c r="H7" s="178"/>
      <c r="I7" s="176"/>
      <c r="J7" s="176"/>
    </row>
    <row r="8" spans="2:10" ht="30" customHeight="1">
      <c r="B8" s="136"/>
      <c r="C8" s="136"/>
      <c r="D8" s="175"/>
      <c r="E8" s="175" t="s">
        <v>75</v>
      </c>
      <c r="F8" s="188"/>
      <c r="G8" s="182"/>
      <c r="H8" s="183"/>
      <c r="I8" s="177"/>
      <c r="J8" s="177"/>
    </row>
    <row r="9" spans="2:10" ht="30" customHeight="1">
      <c r="B9" s="136"/>
      <c r="C9" s="136"/>
      <c r="D9" s="175"/>
      <c r="E9" s="136" t="s">
        <v>65</v>
      </c>
      <c r="F9" s="136"/>
      <c r="G9" s="136"/>
      <c r="H9" s="136"/>
      <c r="I9" s="196">
        <f>SUM(I3:I8)</f>
        <v>0</v>
      </c>
      <c r="J9" s="196"/>
    </row>
    <row r="10" spans="2:10" ht="30" customHeight="1" thickBot="1">
      <c r="B10" s="136"/>
      <c r="C10" s="184"/>
      <c r="D10" s="107" t="s">
        <v>66</v>
      </c>
      <c r="E10" s="191" t="s">
        <v>68</v>
      </c>
      <c r="F10" s="191"/>
      <c r="G10" s="191"/>
      <c r="H10" s="191"/>
      <c r="I10" s="177"/>
      <c r="J10" s="177"/>
    </row>
    <row r="11" spans="2:10" ht="30" customHeight="1" thickBot="1">
      <c r="B11" s="136"/>
      <c r="C11" s="184"/>
      <c r="D11" s="51" t="s">
        <v>122</v>
      </c>
      <c r="E11" s="229" t="s">
        <v>69</v>
      </c>
      <c r="F11" s="229"/>
      <c r="G11" s="229"/>
      <c r="H11" s="229"/>
      <c r="I11" s="189">
        <f>I9+I10</f>
        <v>0</v>
      </c>
      <c r="J11" s="190"/>
    </row>
    <row r="12" spans="2:10" ht="30" customHeight="1">
      <c r="B12" s="136"/>
      <c r="C12" s="184"/>
      <c r="D12" s="237" t="s">
        <v>91</v>
      </c>
      <c r="E12" s="134"/>
      <c r="F12" s="134"/>
      <c r="G12" s="73"/>
      <c r="H12" s="226" t="s">
        <v>90</v>
      </c>
      <c r="I12" s="226"/>
      <c r="J12" s="207"/>
    </row>
    <row r="13" spans="2:10" ht="30" customHeight="1">
      <c r="B13" s="136"/>
      <c r="C13" s="184"/>
      <c r="D13" s="169" t="s">
        <v>61</v>
      </c>
      <c r="E13" s="169"/>
      <c r="F13" s="169"/>
      <c r="G13" s="169" t="s">
        <v>62</v>
      </c>
      <c r="H13" s="169"/>
      <c r="I13" s="169" t="s">
        <v>63</v>
      </c>
      <c r="J13" s="169"/>
    </row>
    <row r="14" spans="2:10" ht="60" customHeight="1">
      <c r="B14" s="136"/>
      <c r="C14" s="184"/>
      <c r="D14" s="136" t="s">
        <v>67</v>
      </c>
      <c r="E14" s="235" t="s">
        <v>84</v>
      </c>
      <c r="F14" s="235"/>
      <c r="G14" s="236" t="s">
        <v>64</v>
      </c>
      <c r="H14" s="236"/>
      <c r="I14" s="176"/>
      <c r="J14" s="176"/>
    </row>
    <row r="15" spans="2:10" ht="30" customHeight="1">
      <c r="B15" s="136"/>
      <c r="C15" s="184"/>
      <c r="D15" s="136"/>
      <c r="E15" s="135" t="s">
        <v>121</v>
      </c>
      <c r="F15" s="135"/>
      <c r="G15" s="178"/>
      <c r="H15" s="178"/>
      <c r="I15" s="176"/>
      <c r="J15" s="176"/>
    </row>
    <row r="16" spans="2:10" ht="30" customHeight="1">
      <c r="B16" s="136"/>
      <c r="C16" s="184"/>
      <c r="D16" s="136"/>
      <c r="E16" s="136" t="s">
        <v>72</v>
      </c>
      <c r="F16" s="136"/>
      <c r="G16" s="178"/>
      <c r="H16" s="178"/>
      <c r="I16" s="176"/>
      <c r="J16" s="176"/>
    </row>
    <row r="17" spans="2:10" ht="30" customHeight="1">
      <c r="B17" s="136"/>
      <c r="C17" s="184"/>
      <c r="D17" s="136"/>
      <c r="E17" s="136" t="s">
        <v>73</v>
      </c>
      <c r="F17" s="136"/>
      <c r="G17" s="178"/>
      <c r="H17" s="178"/>
      <c r="I17" s="176"/>
      <c r="J17" s="176"/>
    </row>
    <row r="18" spans="2:10" ht="30" customHeight="1">
      <c r="B18" s="136"/>
      <c r="C18" s="184"/>
      <c r="D18" s="136"/>
      <c r="E18" s="136" t="s">
        <v>74</v>
      </c>
      <c r="F18" s="136"/>
      <c r="G18" s="178"/>
      <c r="H18" s="178"/>
      <c r="I18" s="176"/>
      <c r="J18" s="176"/>
    </row>
    <row r="19" spans="2:10" ht="30" customHeight="1">
      <c r="B19" s="136"/>
      <c r="C19" s="184"/>
      <c r="D19" s="136"/>
      <c r="E19" s="175" t="s">
        <v>75</v>
      </c>
      <c r="F19" s="188"/>
      <c r="G19" s="182"/>
      <c r="H19" s="183"/>
      <c r="I19" s="176"/>
      <c r="J19" s="176"/>
    </row>
    <row r="20" spans="2:10" ht="30" customHeight="1">
      <c r="B20" s="136"/>
      <c r="C20" s="184"/>
      <c r="D20" s="174"/>
      <c r="E20" s="136" t="s">
        <v>65</v>
      </c>
      <c r="F20" s="136"/>
      <c r="G20" s="136"/>
      <c r="H20" s="136"/>
      <c r="I20" s="196">
        <f>SUM(I14:I19)</f>
        <v>0</v>
      </c>
      <c r="J20" s="196"/>
    </row>
    <row r="21" spans="2:10" ht="30" customHeight="1" thickBot="1">
      <c r="B21" s="136"/>
      <c r="C21" s="184"/>
      <c r="D21" s="107" t="s">
        <v>66</v>
      </c>
      <c r="E21" s="191" t="s">
        <v>68</v>
      </c>
      <c r="F21" s="191"/>
      <c r="G21" s="191"/>
      <c r="H21" s="191"/>
      <c r="I21" s="177"/>
      <c r="J21" s="177"/>
    </row>
    <row r="22" spans="2:10" ht="30" customHeight="1" thickBot="1">
      <c r="B22" s="136"/>
      <c r="C22" s="184"/>
      <c r="D22" s="51" t="s">
        <v>123</v>
      </c>
      <c r="E22" s="229" t="s">
        <v>69</v>
      </c>
      <c r="F22" s="229"/>
      <c r="G22" s="229"/>
      <c r="H22" s="229"/>
      <c r="I22" s="189">
        <f>I20+I21</f>
        <v>0</v>
      </c>
      <c r="J22" s="190"/>
    </row>
    <row r="23" spans="2:10" ht="30" customHeight="1" thickBot="1">
      <c r="B23" s="136"/>
      <c r="C23" s="184"/>
      <c r="D23" s="228" t="s">
        <v>70</v>
      </c>
      <c r="E23" s="229"/>
      <c r="F23" s="230"/>
      <c r="G23" s="230"/>
      <c r="H23" s="229"/>
      <c r="I23" s="189">
        <f>IF(G12="",I11,I11+I22)</f>
        <v>0</v>
      </c>
      <c r="J23" s="190"/>
    </row>
    <row r="24" spans="2:10" ht="20.100000000000001" customHeight="1">
      <c r="B24" s="136"/>
      <c r="C24" s="136"/>
      <c r="D24" s="39" t="s">
        <v>71</v>
      </c>
      <c r="E24" s="185"/>
      <c r="F24" s="186"/>
      <c r="G24" s="186"/>
      <c r="H24" s="186"/>
      <c r="I24" s="186"/>
      <c r="J24" s="187"/>
    </row>
    <row r="25" spans="2:10" ht="20.100000000000001" customHeight="1">
      <c r="B25" s="137" t="s">
        <v>133</v>
      </c>
      <c r="C25" s="225"/>
      <c r="D25" s="72"/>
      <c r="E25" s="222" t="s">
        <v>86</v>
      </c>
      <c r="F25" s="222"/>
      <c r="G25" s="222"/>
      <c r="H25" s="222"/>
      <c r="I25" s="222"/>
      <c r="J25" s="171"/>
    </row>
    <row r="26" spans="2:10" ht="20.100000000000001" customHeight="1">
      <c r="B26" s="175"/>
      <c r="C26" s="205"/>
      <c r="D26" s="30"/>
      <c r="E26" s="223"/>
      <c r="F26" s="223"/>
      <c r="G26" s="223"/>
      <c r="H26" s="223"/>
      <c r="I26" s="223"/>
      <c r="J26" s="224"/>
    </row>
    <row r="27" spans="2:10" ht="9.9499999999999993" customHeight="1">
      <c r="B27" s="175"/>
      <c r="C27" s="205"/>
      <c r="D27" s="30"/>
      <c r="E27" s="223"/>
      <c r="F27" s="223"/>
      <c r="G27" s="223"/>
      <c r="H27" s="223"/>
      <c r="I27" s="223"/>
      <c r="J27" s="224"/>
    </row>
    <row r="28" spans="2:10" ht="20.100000000000001" customHeight="1">
      <c r="B28" s="175"/>
      <c r="C28" s="205"/>
      <c r="D28" s="72"/>
      <c r="E28" s="175" t="s">
        <v>114</v>
      </c>
      <c r="F28" s="205"/>
      <c r="G28" s="205"/>
      <c r="H28" s="205"/>
      <c r="I28" s="71"/>
      <c r="J28" s="69" t="s">
        <v>113</v>
      </c>
    </row>
    <row r="29" spans="2:10" ht="9.9499999999999993" customHeight="1">
      <c r="B29" s="206"/>
      <c r="C29" s="226"/>
      <c r="D29" s="70"/>
      <c r="E29" s="74"/>
      <c r="F29" s="74"/>
      <c r="G29" s="74"/>
      <c r="H29" s="74"/>
      <c r="I29" s="74"/>
      <c r="J29" s="75"/>
    </row>
  </sheetData>
  <sheetProtection formatRows="0" selectLockedCells="1"/>
  <mergeCells count="67">
    <mergeCell ref="B1:C24"/>
    <mergeCell ref="D1:F1"/>
    <mergeCell ref="H1:J1"/>
    <mergeCell ref="D2:F2"/>
    <mergeCell ref="G2:H2"/>
    <mergeCell ref="I2:J2"/>
    <mergeCell ref="D3:D9"/>
    <mergeCell ref="E3:F3"/>
    <mergeCell ref="G3:H3"/>
    <mergeCell ref="I3:J3"/>
    <mergeCell ref="E4:F4"/>
    <mergeCell ref="G4:H4"/>
    <mergeCell ref="I4:J4"/>
    <mergeCell ref="E5:F5"/>
    <mergeCell ref="G5:H5"/>
    <mergeCell ref="I5:J5"/>
    <mergeCell ref="E10:H10"/>
    <mergeCell ref="I10:J10"/>
    <mergeCell ref="E6:F6"/>
    <mergeCell ref="G6:H6"/>
    <mergeCell ref="I6:J6"/>
    <mergeCell ref="E7:F7"/>
    <mergeCell ref="G7:H7"/>
    <mergeCell ref="I7:J7"/>
    <mergeCell ref="E8:F8"/>
    <mergeCell ref="G8:H8"/>
    <mergeCell ref="I8:J8"/>
    <mergeCell ref="E9:H9"/>
    <mergeCell ref="I9:J9"/>
    <mergeCell ref="I15:J15"/>
    <mergeCell ref="E16:F16"/>
    <mergeCell ref="G16:H16"/>
    <mergeCell ref="I16:J16"/>
    <mergeCell ref="E11:H11"/>
    <mergeCell ref="I11:J11"/>
    <mergeCell ref="D12:F12"/>
    <mergeCell ref="H12:J12"/>
    <mergeCell ref="D13:F13"/>
    <mergeCell ref="G13:H13"/>
    <mergeCell ref="I13:J13"/>
    <mergeCell ref="E17:F17"/>
    <mergeCell ref="G17:H17"/>
    <mergeCell ref="I17:J17"/>
    <mergeCell ref="E18:F18"/>
    <mergeCell ref="G18:H18"/>
    <mergeCell ref="I18:J18"/>
    <mergeCell ref="B25:C29"/>
    <mergeCell ref="E25:J27"/>
    <mergeCell ref="E28:H28"/>
    <mergeCell ref="E19:F19"/>
    <mergeCell ref="G19:H19"/>
    <mergeCell ref="I19:J19"/>
    <mergeCell ref="E20:H20"/>
    <mergeCell ref="I20:J20"/>
    <mergeCell ref="E21:H21"/>
    <mergeCell ref="I21:J21"/>
    <mergeCell ref="D14:D20"/>
    <mergeCell ref="E14:F14"/>
    <mergeCell ref="G14:H14"/>
    <mergeCell ref="I14:J14"/>
    <mergeCell ref="E15:F15"/>
    <mergeCell ref="G15:H15"/>
    <mergeCell ref="E22:H22"/>
    <mergeCell ref="I22:J22"/>
    <mergeCell ref="D23:H23"/>
    <mergeCell ref="I23:J23"/>
    <mergeCell ref="E24:J24"/>
  </mergeCells>
  <phoneticPr fontId="1"/>
  <conditionalFormatting sqref="I3:J3">
    <cfRule type="cellIs" dxfId="14" priority="38" operator="equal">
      <formula>""</formula>
    </cfRule>
  </conditionalFormatting>
  <conditionalFormatting sqref="I4:J4">
    <cfRule type="cellIs" dxfId="13" priority="34" operator="equal">
      <formula>""</formula>
    </cfRule>
  </conditionalFormatting>
  <conditionalFormatting sqref="I5:J5">
    <cfRule type="cellIs" dxfId="12" priority="33" operator="equal">
      <formula>""</formula>
    </cfRule>
  </conditionalFormatting>
  <conditionalFormatting sqref="I6:J6">
    <cfRule type="cellIs" dxfId="11" priority="32" operator="equal">
      <formula>""</formula>
    </cfRule>
  </conditionalFormatting>
  <conditionalFormatting sqref="I7:J7">
    <cfRule type="cellIs" dxfId="10" priority="31" operator="equal">
      <formula>""</formula>
    </cfRule>
  </conditionalFormatting>
  <conditionalFormatting sqref="I8:J8">
    <cfRule type="cellIs" dxfId="9" priority="30" operator="equal">
      <formula>""</formula>
    </cfRule>
  </conditionalFormatting>
  <conditionalFormatting sqref="G1">
    <cfRule type="cellIs" dxfId="8" priority="25" operator="equal">
      <formula>""</formula>
    </cfRule>
  </conditionalFormatting>
  <conditionalFormatting sqref="D25">
    <cfRule type="expression" dxfId="7" priority="16">
      <formula>AND($D$25="",$D$28="")</formula>
    </cfRule>
  </conditionalFormatting>
  <conditionalFormatting sqref="D28">
    <cfRule type="expression" dxfId="6" priority="15">
      <formula>AND($D$25="",$D$28="")</formula>
    </cfRule>
  </conditionalFormatting>
  <conditionalFormatting sqref="I28">
    <cfRule type="expression" dxfId="5" priority="14">
      <formula>AND($D$28="〇",$I$28="")</formula>
    </cfRule>
  </conditionalFormatting>
  <conditionalFormatting sqref="I10:J10">
    <cfRule type="cellIs" dxfId="4" priority="13" operator="equal">
      <formula>""</formula>
    </cfRule>
  </conditionalFormatting>
  <conditionalFormatting sqref="E24">
    <cfRule type="cellIs" dxfId="3" priority="8" operator="equal">
      <formula>""</formula>
    </cfRule>
  </conditionalFormatting>
  <conditionalFormatting sqref="G12">
    <cfRule type="cellIs" dxfId="2" priority="3" operator="equal">
      <formula>""</formula>
    </cfRule>
  </conditionalFormatting>
  <conditionalFormatting sqref="I14:J19">
    <cfRule type="cellIs" dxfId="1" priority="2" operator="equal">
      <formula>""</formula>
    </cfRule>
  </conditionalFormatting>
  <conditionalFormatting sqref="I21:J21">
    <cfRule type="cellIs" dxfId="0" priority="1" operator="equal">
      <formula>""</formula>
    </cfRule>
  </conditionalFormatting>
  <dataValidations disablePrompts="1" count="2">
    <dataValidation type="list" allowBlank="1" showInputMessage="1" showErrorMessage="1" sqref="E24:J24">
      <formula1>"総計額一括納付,年度ごと分割納付,年度内複数回払い"</formula1>
    </dataValidation>
    <dataValidation type="list" allowBlank="1" showInputMessage="1" showErrorMessage="1" sqref="D25 D28">
      <formula1>"〇"</formula1>
    </dataValidation>
  </dataValidations>
  <printOptions horizontalCentered="1"/>
  <pageMargins left="0.59055118110236227" right="0.59055118110236227" top="0.39370078740157483" bottom="0.19685039370078741"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134"/>
  <sheetViews>
    <sheetView zoomScaleNormal="100" zoomScaleSheetLayoutView="100" workbookViewId="0">
      <selection activeCell="L13" sqref="L13"/>
    </sheetView>
  </sheetViews>
  <sheetFormatPr defaultRowHeight="12"/>
  <cols>
    <col min="1" max="1" width="3.625" style="88" customWidth="1"/>
    <col min="2" max="3" width="20.625" style="88" customWidth="1"/>
    <col min="4" max="4" width="2.625" style="88" customWidth="1"/>
    <col min="5" max="7" width="15.625" style="88" customWidth="1"/>
    <col min="8" max="8" width="2.625" style="88" customWidth="1"/>
    <col min="9" max="9" width="3.625" style="88" customWidth="1"/>
    <col min="10" max="16384" width="9" style="88"/>
  </cols>
  <sheetData>
    <row r="1" spans="2:8" ht="20.100000000000001" customHeight="1">
      <c r="H1" s="105" t="s">
        <v>204</v>
      </c>
    </row>
    <row r="2" spans="2:8" ht="20.100000000000001" customHeight="1">
      <c r="B2" s="250" t="s">
        <v>138</v>
      </c>
      <c r="C2" s="95" t="s">
        <v>139</v>
      </c>
      <c r="D2" s="90"/>
      <c r="E2" s="91" t="s">
        <v>192</v>
      </c>
      <c r="F2" s="91"/>
      <c r="G2" s="91"/>
      <c r="H2" s="92"/>
    </row>
    <row r="3" spans="2:8" ht="20.100000000000001" customHeight="1">
      <c r="B3" s="251"/>
      <c r="C3" s="96" t="s">
        <v>140</v>
      </c>
      <c r="D3" s="93"/>
      <c r="E3" s="22"/>
      <c r="F3" s="22"/>
      <c r="G3" s="22"/>
      <c r="H3" s="21"/>
    </row>
    <row r="4" spans="2:8" ht="20.100000000000001" customHeight="1">
      <c r="B4" s="251"/>
      <c r="C4" s="96" t="s">
        <v>141</v>
      </c>
      <c r="D4" s="93"/>
      <c r="E4" s="22" t="s">
        <v>193</v>
      </c>
      <c r="F4" s="22"/>
      <c r="G4" s="22"/>
      <c r="H4" s="21"/>
    </row>
    <row r="5" spans="2:8" ht="20.100000000000001" customHeight="1">
      <c r="B5" s="251"/>
      <c r="C5" s="96" t="s">
        <v>142</v>
      </c>
      <c r="D5" s="93"/>
      <c r="E5" s="89" t="s">
        <v>152</v>
      </c>
      <c r="F5" s="89" t="s">
        <v>153</v>
      </c>
      <c r="G5" s="89" t="s">
        <v>154</v>
      </c>
      <c r="H5" s="21"/>
    </row>
    <row r="6" spans="2:8" ht="20.100000000000001" customHeight="1">
      <c r="B6" s="251"/>
      <c r="C6" s="96" t="s">
        <v>143</v>
      </c>
      <c r="D6" s="93"/>
      <c r="E6" s="89" t="s">
        <v>155</v>
      </c>
      <c r="F6" s="89" t="s">
        <v>156</v>
      </c>
      <c r="G6" s="89" t="s">
        <v>157</v>
      </c>
      <c r="H6" s="21"/>
    </row>
    <row r="7" spans="2:8" ht="20.100000000000001" customHeight="1">
      <c r="B7" s="251"/>
      <c r="C7" s="96" t="s">
        <v>144</v>
      </c>
      <c r="D7" s="93"/>
      <c r="E7" s="89" t="s">
        <v>158</v>
      </c>
      <c r="F7" s="89" t="s">
        <v>159</v>
      </c>
      <c r="G7" s="89" t="s">
        <v>160</v>
      </c>
      <c r="H7" s="21"/>
    </row>
    <row r="8" spans="2:8" ht="20.100000000000001" customHeight="1">
      <c r="B8" s="251"/>
      <c r="C8" s="96" t="s">
        <v>145</v>
      </c>
      <c r="D8" s="93"/>
      <c r="E8" s="89" t="s">
        <v>161</v>
      </c>
      <c r="F8" s="89" t="s">
        <v>162</v>
      </c>
      <c r="G8" s="89" t="s">
        <v>160</v>
      </c>
      <c r="H8" s="21"/>
    </row>
    <row r="9" spans="2:8" ht="20.100000000000001" customHeight="1">
      <c r="B9" s="251"/>
      <c r="C9" s="96" t="s">
        <v>146</v>
      </c>
      <c r="D9" s="93"/>
      <c r="E9" s="89" t="s">
        <v>163</v>
      </c>
      <c r="F9" s="89" t="s">
        <v>162</v>
      </c>
      <c r="G9" s="89" t="s">
        <v>164</v>
      </c>
      <c r="H9" s="21"/>
    </row>
    <row r="10" spans="2:8" ht="20.100000000000001" customHeight="1">
      <c r="B10" s="251"/>
      <c r="C10" s="96" t="s">
        <v>147</v>
      </c>
      <c r="D10" s="93"/>
      <c r="E10" s="249" t="s">
        <v>194</v>
      </c>
      <c r="F10" s="249"/>
      <c r="G10" s="249"/>
      <c r="H10" s="21"/>
    </row>
    <row r="11" spans="2:8" ht="20.100000000000001" customHeight="1">
      <c r="B11" s="251"/>
      <c r="C11" s="96" t="s">
        <v>148</v>
      </c>
      <c r="D11" s="93"/>
      <c r="E11" s="22"/>
      <c r="F11" s="22"/>
      <c r="G11" s="22"/>
      <c r="H11" s="21"/>
    </row>
    <row r="12" spans="2:8" ht="20.100000000000001" customHeight="1">
      <c r="B12" s="251"/>
      <c r="C12" s="96" t="s">
        <v>149</v>
      </c>
      <c r="D12" s="93"/>
      <c r="E12" s="22" t="s">
        <v>195</v>
      </c>
      <c r="F12" s="22"/>
      <c r="G12" s="22"/>
      <c r="H12" s="21"/>
    </row>
    <row r="13" spans="2:8" ht="20.100000000000001" customHeight="1">
      <c r="B13" s="251"/>
      <c r="C13" s="96" t="s">
        <v>150</v>
      </c>
      <c r="D13" s="93"/>
      <c r="E13" s="89" t="s">
        <v>152</v>
      </c>
      <c r="F13" s="89" t="s">
        <v>153</v>
      </c>
      <c r="G13" s="89" t="s">
        <v>154</v>
      </c>
      <c r="H13" s="21"/>
    </row>
    <row r="14" spans="2:8" ht="20.100000000000001" customHeight="1">
      <c r="B14" s="251"/>
      <c r="C14" s="96" t="s">
        <v>151</v>
      </c>
      <c r="D14" s="93"/>
      <c r="E14" s="89" t="s">
        <v>155</v>
      </c>
      <c r="F14" s="89" t="s">
        <v>165</v>
      </c>
      <c r="G14" s="89" t="s">
        <v>166</v>
      </c>
      <c r="H14" s="21"/>
    </row>
    <row r="15" spans="2:8" ht="20.100000000000001" customHeight="1">
      <c r="B15" s="251"/>
      <c r="C15" s="96"/>
      <c r="D15" s="93"/>
      <c r="E15" s="89" t="s">
        <v>158</v>
      </c>
      <c r="F15" s="89" t="s">
        <v>167</v>
      </c>
      <c r="G15" s="89" t="s">
        <v>168</v>
      </c>
      <c r="H15" s="21"/>
    </row>
    <row r="16" spans="2:8" ht="20.100000000000001" customHeight="1">
      <c r="B16" s="251"/>
      <c r="C16" s="96"/>
      <c r="D16" s="93"/>
      <c r="E16" s="89" t="s">
        <v>161</v>
      </c>
      <c r="F16" s="89" t="s">
        <v>169</v>
      </c>
      <c r="G16" s="89" t="s">
        <v>168</v>
      </c>
      <c r="H16" s="21"/>
    </row>
    <row r="17" spans="2:8" ht="20.100000000000001" customHeight="1">
      <c r="B17" s="251"/>
      <c r="C17" s="96"/>
      <c r="D17" s="93"/>
      <c r="E17" s="89" t="s">
        <v>163</v>
      </c>
      <c r="F17" s="89" t="s">
        <v>169</v>
      </c>
      <c r="G17" s="89" t="s">
        <v>170</v>
      </c>
      <c r="H17" s="21"/>
    </row>
    <row r="18" spans="2:8" ht="20.100000000000001" customHeight="1">
      <c r="B18" s="251"/>
      <c r="C18" s="96"/>
      <c r="D18" s="93"/>
      <c r="E18" s="249" t="s">
        <v>196</v>
      </c>
      <c r="F18" s="249"/>
      <c r="G18" s="249"/>
      <c r="H18" s="21"/>
    </row>
    <row r="19" spans="2:8" ht="20.100000000000001" customHeight="1">
      <c r="B19" s="251"/>
      <c r="C19" s="96"/>
      <c r="D19" s="93"/>
      <c r="E19" s="22"/>
      <c r="F19" s="22"/>
      <c r="G19" s="22"/>
      <c r="H19" s="21"/>
    </row>
    <row r="20" spans="2:8" ht="20.100000000000001" customHeight="1">
      <c r="B20" s="251"/>
      <c r="C20" s="96"/>
      <c r="D20" s="93"/>
      <c r="E20" s="22" t="s">
        <v>197</v>
      </c>
      <c r="F20" s="22"/>
      <c r="G20" s="22"/>
      <c r="H20" s="21"/>
    </row>
    <row r="21" spans="2:8" ht="20.100000000000001" customHeight="1">
      <c r="B21" s="251"/>
      <c r="C21" s="96"/>
      <c r="D21" s="93"/>
      <c r="E21" s="89" t="s">
        <v>152</v>
      </c>
      <c r="F21" s="89" t="s">
        <v>154</v>
      </c>
      <c r="G21" s="22"/>
      <c r="H21" s="21"/>
    </row>
    <row r="22" spans="2:8" ht="20.100000000000001" customHeight="1">
      <c r="B22" s="251"/>
      <c r="C22" s="96"/>
      <c r="D22" s="93"/>
      <c r="E22" s="89" t="s">
        <v>155</v>
      </c>
      <c r="F22" s="89" t="s">
        <v>171</v>
      </c>
      <c r="G22" s="22"/>
      <c r="H22" s="21"/>
    </row>
    <row r="23" spans="2:8" ht="20.100000000000001" customHeight="1">
      <c r="B23" s="251"/>
      <c r="C23" s="96"/>
      <c r="D23" s="93"/>
      <c r="E23" s="89" t="s">
        <v>172</v>
      </c>
      <c r="F23" s="247" t="s">
        <v>173</v>
      </c>
      <c r="G23" s="22"/>
      <c r="H23" s="21"/>
    </row>
    <row r="24" spans="2:8" ht="20.100000000000001" customHeight="1">
      <c r="B24" s="251"/>
      <c r="C24" s="96"/>
      <c r="D24" s="93"/>
      <c r="E24" s="89" t="s">
        <v>161</v>
      </c>
      <c r="F24" s="248"/>
      <c r="G24" s="22"/>
      <c r="H24" s="21"/>
    </row>
    <row r="25" spans="2:8" ht="20.100000000000001" customHeight="1">
      <c r="B25" s="251"/>
      <c r="C25" s="96"/>
      <c r="D25" s="93"/>
      <c r="E25" s="22"/>
      <c r="F25" s="22"/>
      <c r="G25" s="22"/>
      <c r="H25" s="21"/>
    </row>
    <row r="26" spans="2:8" ht="20.100000000000001" customHeight="1">
      <c r="B26" s="251"/>
      <c r="C26" s="96"/>
      <c r="D26" s="93"/>
      <c r="E26" s="22" t="s">
        <v>198</v>
      </c>
      <c r="F26" s="22"/>
      <c r="G26" s="22"/>
      <c r="H26" s="21"/>
    </row>
    <row r="27" spans="2:8" ht="80.099999999999994" customHeight="1">
      <c r="B27" s="252"/>
      <c r="C27" s="97"/>
      <c r="D27" s="24"/>
      <c r="E27" s="244" t="s">
        <v>199</v>
      </c>
      <c r="F27" s="244"/>
      <c r="G27" s="244"/>
      <c r="H27" s="94"/>
    </row>
    <row r="28" spans="2:8" ht="20.100000000000001" customHeight="1">
      <c r="B28" s="246" t="s">
        <v>174</v>
      </c>
      <c r="C28" s="87" t="s">
        <v>175</v>
      </c>
      <c r="D28" s="98"/>
      <c r="E28" s="99" t="s">
        <v>176</v>
      </c>
      <c r="F28" s="99"/>
      <c r="G28" s="99"/>
      <c r="H28" s="100"/>
    </row>
    <row r="29" spans="2:8" ht="20.100000000000001" customHeight="1">
      <c r="B29" s="246"/>
      <c r="C29" s="87" t="s">
        <v>177</v>
      </c>
      <c r="D29" s="98"/>
      <c r="E29" s="99" t="s">
        <v>178</v>
      </c>
      <c r="F29" s="99"/>
      <c r="G29" s="99"/>
      <c r="H29" s="100"/>
    </row>
    <row r="30" spans="2:8" ht="20.100000000000001" customHeight="1">
      <c r="B30" s="246"/>
      <c r="C30" s="87" t="s">
        <v>179</v>
      </c>
      <c r="D30" s="98"/>
      <c r="E30" s="99" t="s">
        <v>180</v>
      </c>
      <c r="F30" s="99"/>
      <c r="G30" s="99"/>
      <c r="H30" s="100"/>
    </row>
    <row r="31" spans="2:8" ht="120" customHeight="1">
      <c r="B31" s="246"/>
      <c r="C31" s="87" t="s">
        <v>181</v>
      </c>
      <c r="D31" s="98"/>
      <c r="E31" s="240" t="s">
        <v>200</v>
      </c>
      <c r="F31" s="240"/>
      <c r="G31" s="240"/>
      <c r="H31" s="100"/>
    </row>
    <row r="32" spans="2:8" ht="20.100000000000001" customHeight="1">
      <c r="B32" s="246"/>
      <c r="C32" s="87" t="s">
        <v>182</v>
      </c>
      <c r="D32" s="98"/>
      <c r="E32" s="99" t="s">
        <v>183</v>
      </c>
      <c r="F32" s="99"/>
      <c r="G32" s="99"/>
      <c r="H32" s="100"/>
    </row>
    <row r="33" spans="2:8" ht="20.100000000000001" customHeight="1">
      <c r="B33" s="246"/>
      <c r="C33" s="87" t="s">
        <v>184</v>
      </c>
      <c r="D33" s="98"/>
      <c r="E33" s="99" t="s">
        <v>185</v>
      </c>
      <c r="F33" s="99"/>
      <c r="G33" s="99"/>
      <c r="H33" s="100"/>
    </row>
    <row r="34" spans="2:8" s="104" customFormat="1" ht="39.950000000000003" customHeight="1">
      <c r="B34" s="246"/>
      <c r="C34" s="101" t="s">
        <v>186</v>
      </c>
      <c r="D34" s="102"/>
      <c r="E34" s="240" t="s">
        <v>201</v>
      </c>
      <c r="F34" s="240"/>
      <c r="G34" s="240"/>
      <c r="H34" s="103"/>
    </row>
    <row r="35" spans="2:8" ht="20.100000000000001" customHeight="1">
      <c r="B35" s="246"/>
      <c r="C35" s="87" t="s">
        <v>187</v>
      </c>
      <c r="D35" s="98"/>
      <c r="E35" s="99"/>
      <c r="F35" s="99"/>
      <c r="G35" s="99"/>
      <c r="H35" s="100"/>
    </row>
    <row r="36" spans="2:8" ht="20.100000000000001" customHeight="1">
      <c r="B36" s="246"/>
      <c r="C36" s="87" t="s">
        <v>188</v>
      </c>
      <c r="D36" s="98"/>
      <c r="E36" s="99"/>
      <c r="F36" s="99"/>
      <c r="G36" s="99"/>
      <c r="H36" s="100"/>
    </row>
    <row r="37" spans="2:8" ht="20.100000000000001" customHeight="1">
      <c r="B37" s="246"/>
      <c r="C37" s="87" t="s">
        <v>189</v>
      </c>
      <c r="D37" s="98"/>
      <c r="E37" s="99"/>
      <c r="F37" s="99"/>
      <c r="G37" s="99"/>
      <c r="H37" s="100"/>
    </row>
    <row r="38" spans="2:8" ht="20.100000000000001" customHeight="1">
      <c r="B38" s="246"/>
      <c r="C38" s="87" t="s">
        <v>190</v>
      </c>
      <c r="D38" s="98"/>
      <c r="E38" s="99"/>
      <c r="F38" s="99"/>
      <c r="G38" s="99"/>
      <c r="H38" s="100"/>
    </row>
    <row r="39" spans="2:8" ht="20.100000000000001" customHeight="1">
      <c r="B39" s="246"/>
      <c r="C39" s="87" t="s">
        <v>191</v>
      </c>
      <c r="D39" s="98"/>
      <c r="E39" s="99"/>
      <c r="F39" s="99"/>
      <c r="G39" s="99"/>
      <c r="H39" s="100"/>
    </row>
    <row r="40" spans="2:8" ht="399.95" customHeight="1">
      <c r="B40" s="241" t="s">
        <v>87</v>
      </c>
      <c r="C40" s="210" t="s">
        <v>202</v>
      </c>
      <c r="D40" s="211"/>
      <c r="E40" s="211"/>
      <c r="F40" s="211"/>
      <c r="G40" s="211"/>
      <c r="H40" s="212"/>
    </row>
    <row r="41" spans="2:8" ht="350.1" customHeight="1">
      <c r="B41" s="242"/>
      <c r="C41" s="243"/>
      <c r="D41" s="244"/>
      <c r="E41" s="244"/>
      <c r="F41" s="244"/>
      <c r="G41" s="244"/>
      <c r="H41" s="245"/>
    </row>
    <row r="42" spans="2:8" ht="200.1" customHeight="1">
      <c r="B42" s="89" t="s">
        <v>78</v>
      </c>
      <c r="C42" s="238" t="s">
        <v>203</v>
      </c>
      <c r="D42" s="239"/>
      <c r="E42" s="239"/>
      <c r="F42" s="239"/>
      <c r="G42" s="239"/>
      <c r="H42" s="239"/>
    </row>
    <row r="43" spans="2:8" ht="20.100000000000001" customHeight="1"/>
    <row r="44" spans="2:8" ht="20.100000000000001" customHeight="1"/>
    <row r="45" spans="2:8" ht="20.100000000000001" customHeight="1"/>
    <row r="46" spans="2:8" ht="20.100000000000001" customHeight="1"/>
    <row r="47" spans="2:8" ht="20.100000000000001" customHeight="1"/>
    <row r="48" spans="2: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sheetData>
  <mergeCells count="11">
    <mergeCell ref="F23:F24"/>
    <mergeCell ref="E27:G27"/>
    <mergeCell ref="E18:G18"/>
    <mergeCell ref="E10:G10"/>
    <mergeCell ref="B2:B27"/>
    <mergeCell ref="C42:H42"/>
    <mergeCell ref="E31:G31"/>
    <mergeCell ref="E34:G34"/>
    <mergeCell ref="B40:B41"/>
    <mergeCell ref="C40:H41"/>
    <mergeCell ref="B28:B39"/>
  </mergeCells>
  <phoneticPr fontId="1"/>
  <printOptions horizontalCentered="1"/>
  <pageMargins left="0.19685039370078741" right="0.19685039370078741" top="0.39370078740157483"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H23"/>
  <sheetViews>
    <sheetView workbookViewId="0">
      <selection activeCell="F37" sqref="F37"/>
    </sheetView>
  </sheetViews>
  <sheetFormatPr defaultRowHeight="13.5"/>
  <cols>
    <col min="1" max="1" width="5.625" customWidth="1"/>
    <col min="2" max="3" width="12.625" customWidth="1"/>
    <col min="4" max="6" width="12.625" style="7" customWidth="1"/>
    <col min="7" max="9" width="12.625" style="6" customWidth="1"/>
    <col min="10" max="23" width="12.625" customWidth="1"/>
    <col min="24" max="24" width="17.25" bestFit="1" customWidth="1"/>
    <col min="25" max="26" width="10.125" style="8" customWidth="1"/>
    <col min="27" max="27" width="18.5" style="7" customWidth="1"/>
    <col min="28" max="29" width="12.625" style="8" customWidth="1"/>
    <col min="30" max="30" width="12.625" style="7" customWidth="1"/>
    <col min="31" max="38" width="12.625" customWidth="1"/>
  </cols>
  <sheetData>
    <row r="1" spans="1:34" ht="14.25" thickBot="1">
      <c r="A1" s="78" t="s">
        <v>3</v>
      </c>
      <c r="B1" s="78" t="s">
        <v>1</v>
      </c>
      <c r="C1" s="78" t="s">
        <v>2</v>
      </c>
      <c r="D1" s="79" t="s">
        <v>16</v>
      </c>
      <c r="E1" s="79" t="s">
        <v>24</v>
      </c>
      <c r="F1" s="79" t="s">
        <v>17</v>
      </c>
      <c r="G1" s="79" t="s">
        <v>27</v>
      </c>
      <c r="H1" s="79" t="s">
        <v>28</v>
      </c>
      <c r="I1" s="79" t="s">
        <v>29</v>
      </c>
      <c r="J1" s="78" t="s">
        <v>0</v>
      </c>
      <c r="K1" s="78" t="s">
        <v>12</v>
      </c>
      <c r="L1" s="78" t="s">
        <v>13</v>
      </c>
      <c r="M1" s="78" t="s">
        <v>10</v>
      </c>
      <c r="N1" s="78" t="s">
        <v>11</v>
      </c>
      <c r="O1" s="78" t="s">
        <v>4</v>
      </c>
      <c r="P1" s="78" t="s">
        <v>5</v>
      </c>
      <c r="Q1" s="78" t="s">
        <v>6</v>
      </c>
      <c r="R1" s="78" t="s">
        <v>30</v>
      </c>
      <c r="S1" s="78" t="s">
        <v>7</v>
      </c>
      <c r="T1" s="78" t="s">
        <v>8</v>
      </c>
      <c r="U1" s="78" t="s">
        <v>19</v>
      </c>
      <c r="V1" s="78" t="s">
        <v>9</v>
      </c>
      <c r="W1" s="78" t="s">
        <v>20</v>
      </c>
      <c r="X1" s="78" t="s">
        <v>21</v>
      </c>
      <c r="Y1" s="80" t="s">
        <v>22</v>
      </c>
      <c r="Z1" s="80" t="s">
        <v>23</v>
      </c>
      <c r="AA1" s="79" t="s">
        <v>15</v>
      </c>
      <c r="AB1" s="79" t="s">
        <v>25</v>
      </c>
      <c r="AC1" s="79" t="s">
        <v>26</v>
      </c>
      <c r="AD1" s="79" t="s">
        <v>18</v>
      </c>
      <c r="AE1" s="78" t="s">
        <v>14</v>
      </c>
      <c r="AF1" s="1"/>
      <c r="AG1" s="1"/>
      <c r="AH1" s="1"/>
    </row>
    <row r="2" spans="1:34" s="12" customFormat="1" ht="15" thickTop="1" thickBot="1">
      <c r="A2" s="86">
        <v>1</v>
      </c>
      <c r="B2" s="83">
        <f ca="1">TODAY()</f>
        <v>44631</v>
      </c>
      <c r="C2" s="109"/>
      <c r="D2" s="13">
        <v>1</v>
      </c>
      <c r="E2" s="110"/>
      <c r="F2" s="81" t="str">
        <f>IF(申請書兼受諾書!E5="新規","1",IF(申請書兼受諾書!E5="継続","2",""))</f>
        <v/>
      </c>
      <c r="G2" s="81" t="str">
        <f>IF(別紙!E26="公表に差し支えあり","1","")</f>
        <v/>
      </c>
      <c r="H2" s="81" t="str">
        <f>IF(別紙!F23="該当する","1","")</f>
        <v/>
      </c>
      <c r="I2" s="81" t="str">
        <f>IF(別紙!J34="ある","1","")</f>
        <v/>
      </c>
      <c r="J2" s="82" t="str">
        <f>IF(別紙!D3="","",別紙!D3)</f>
        <v/>
      </c>
      <c r="K2" s="83" t="str">
        <f>IF(別紙!D11="","",別紙!D11)</f>
        <v/>
      </c>
      <c r="L2" s="83" t="str">
        <f>IF(別紙!H11="","",別紙!H11)</f>
        <v/>
      </c>
      <c r="M2" s="84" t="str">
        <f>IF(申請書兼受諾書!B33="","",申請書兼受諾書!B33)</f>
        <v/>
      </c>
      <c r="N2" s="82" t="str">
        <f>IF(申請書兼受諾書!F14="","",申請書兼受諾書!F14)</f>
        <v/>
      </c>
      <c r="O2" s="13" t="str">
        <f>IF(別紙!E16="","",ASC(別紙!E16))</f>
        <v/>
      </c>
      <c r="P2" s="13" t="str">
        <f>IF(別紙!E17="","",別紙!E17)</f>
        <v/>
      </c>
      <c r="Q2" s="83" t="str">
        <f>IF(別紙!E14="","",別紙!E14)</f>
        <v/>
      </c>
      <c r="R2" s="83" t="str">
        <f>IF(別紙!E15="","",別紙!E15)</f>
        <v/>
      </c>
      <c r="S2" s="83" t="str">
        <f>IF(別紙!I15="","",別紙!I15)</f>
        <v/>
      </c>
      <c r="T2" s="83" t="str">
        <f>IF(別紙!E18="","",ASC(別紙!E18))</f>
        <v/>
      </c>
      <c r="U2" s="85"/>
      <c r="V2" s="85" t="str">
        <f>IF(別紙!H18="","",ASC(別紙!H18))</f>
        <v/>
      </c>
      <c r="W2" s="83" t="str">
        <f>IF(別紙!E32="","",別紙!E32)</f>
        <v/>
      </c>
      <c r="X2" s="83" t="str">
        <f>IF(別紙!G30="","",別紙!G30)</f>
        <v/>
      </c>
      <c r="Y2" s="14">
        <v>0</v>
      </c>
      <c r="Z2" s="14">
        <v>1</v>
      </c>
      <c r="AA2" s="13" t="e">
        <f>MATCH(別紙!F22,管理者用シート!AA3:'管理者用シート'!AA11,0)</f>
        <v>#N/A</v>
      </c>
      <c r="AB2" s="111">
        <v>1</v>
      </c>
      <c r="AC2" s="110"/>
      <c r="AD2" s="13">
        <v>1</v>
      </c>
      <c r="AE2" s="112"/>
    </row>
    <row r="3" spans="1:34" ht="14.25" thickTop="1">
      <c r="AA3" s="7" t="s">
        <v>94</v>
      </c>
    </row>
    <row r="4" spans="1:34">
      <c r="AA4" s="7" t="s">
        <v>95</v>
      </c>
    </row>
    <row r="5" spans="1:34">
      <c r="B5" s="10" t="s">
        <v>2</v>
      </c>
      <c r="C5" s="10" t="s">
        <v>34</v>
      </c>
      <c r="D5" s="11" t="s">
        <v>35</v>
      </c>
      <c r="E5" s="10" t="s">
        <v>31</v>
      </c>
      <c r="F5" s="10" t="s">
        <v>13</v>
      </c>
      <c r="G5" s="11" t="s">
        <v>32</v>
      </c>
      <c r="H5" s="11" t="s">
        <v>33</v>
      </c>
      <c r="J5" s="3"/>
      <c r="W5" s="3"/>
      <c r="X5" s="3"/>
      <c r="Y5" s="9"/>
      <c r="Z5" s="9"/>
      <c r="AA5" s="7" t="s">
        <v>96</v>
      </c>
    </row>
    <row r="6" spans="1:34">
      <c r="B6" s="4" t="str">
        <f>"AD" &amp; C2</f>
        <v>AD</v>
      </c>
      <c r="C6" s="2" t="str">
        <f>N2</f>
        <v/>
      </c>
      <c r="D6" s="5" t="str">
        <f>J2</f>
        <v/>
      </c>
      <c r="E6" s="2" t="str">
        <f>K2</f>
        <v/>
      </c>
      <c r="F6" s="2" t="str">
        <f>L2</f>
        <v/>
      </c>
      <c r="G6" s="7"/>
      <c r="H6" s="5" t="str">
        <f>M2</f>
        <v/>
      </c>
      <c r="J6" s="3"/>
      <c r="W6" s="3"/>
      <c r="X6" s="3"/>
      <c r="Y6" s="9"/>
      <c r="Z6" s="9"/>
      <c r="AA6" s="7" t="s">
        <v>97</v>
      </c>
    </row>
    <row r="7" spans="1:34">
      <c r="B7" s="3"/>
      <c r="C7" s="4"/>
      <c r="J7" s="3"/>
      <c r="W7" s="3"/>
      <c r="X7" s="3"/>
      <c r="Y7" s="9"/>
      <c r="Z7" s="9"/>
      <c r="AA7" s="7" t="s">
        <v>98</v>
      </c>
    </row>
    <row r="8" spans="1:34">
      <c r="B8" s="15" t="s">
        <v>36</v>
      </c>
      <c r="C8" s="4"/>
      <c r="J8" s="3"/>
      <c r="W8" s="3"/>
      <c r="X8" s="3"/>
      <c r="Y8" s="9"/>
      <c r="Z8" s="9"/>
      <c r="AA8" s="7" t="s">
        <v>99</v>
      </c>
    </row>
    <row r="9" spans="1:34">
      <c r="B9" s="3" t="str">
        <f>"00 ・"&amp;M2&amp;"・"&amp;N2</f>
        <v>00 ・・</v>
      </c>
      <c r="C9" s="3"/>
      <c r="J9" s="3"/>
      <c r="W9" s="3"/>
      <c r="X9" s="3"/>
      <c r="Y9" s="9"/>
      <c r="Z9" s="9"/>
      <c r="AA9" s="7" t="s">
        <v>100</v>
      </c>
    </row>
    <row r="10" spans="1:34">
      <c r="B10" s="3"/>
      <c r="C10" s="3"/>
      <c r="J10" s="3"/>
      <c r="W10" s="3"/>
      <c r="X10" s="3"/>
      <c r="Y10" s="9"/>
      <c r="Z10" s="9"/>
      <c r="AA10" s="7" t="s">
        <v>101</v>
      </c>
    </row>
    <row r="11" spans="1:34">
      <c r="B11" s="3"/>
      <c r="C11" s="3"/>
      <c r="J11" s="3"/>
      <c r="W11" s="3"/>
      <c r="X11" s="3"/>
      <c r="Y11" s="9"/>
      <c r="Z11" s="9"/>
      <c r="AA11" s="7" t="s">
        <v>102</v>
      </c>
    </row>
    <row r="12" spans="1:34">
      <c r="B12" s="3"/>
      <c r="C12" s="3"/>
      <c r="J12" s="3"/>
      <c r="W12" s="3"/>
      <c r="X12" s="3"/>
      <c r="Y12" s="9"/>
      <c r="Z12" s="9"/>
    </row>
    <row r="13" spans="1:34">
      <c r="B13" s="3"/>
      <c r="C13" s="3"/>
      <c r="J13" s="3"/>
      <c r="W13" s="3"/>
      <c r="X13" s="3"/>
      <c r="Y13" s="9"/>
      <c r="Z13" s="9"/>
    </row>
    <row r="14" spans="1:34">
      <c r="B14" s="3"/>
      <c r="C14" s="3"/>
      <c r="J14" s="3"/>
      <c r="W14" s="3"/>
      <c r="X14" s="3"/>
      <c r="Y14" s="9"/>
      <c r="Z14" s="9"/>
    </row>
    <row r="15" spans="1:34">
      <c r="B15" s="3"/>
      <c r="C15" s="3"/>
      <c r="J15" s="3"/>
      <c r="W15" s="3"/>
      <c r="X15" s="3"/>
      <c r="Y15" s="9"/>
      <c r="Z15" s="9"/>
    </row>
    <row r="16" spans="1:34">
      <c r="B16" s="3"/>
      <c r="C16" s="3"/>
      <c r="J16" s="3"/>
      <c r="W16" s="3"/>
      <c r="X16" s="3"/>
      <c r="Y16" s="9"/>
      <c r="Z16" s="9"/>
    </row>
    <row r="17" spans="2:26">
      <c r="B17" s="3"/>
      <c r="C17" s="3"/>
      <c r="J17" s="3"/>
      <c r="W17" s="3"/>
      <c r="X17" s="3"/>
      <c r="Y17" s="9"/>
      <c r="Z17" s="9"/>
    </row>
    <row r="18" spans="2:26">
      <c r="B18" s="3"/>
      <c r="C18" s="3"/>
      <c r="J18" s="3"/>
      <c r="W18" s="3"/>
      <c r="X18" s="3"/>
      <c r="Y18" s="9"/>
      <c r="Z18" s="9"/>
    </row>
    <row r="19" spans="2:26">
      <c r="B19" s="3"/>
      <c r="C19" s="3"/>
      <c r="J19" s="3"/>
      <c r="W19" s="3"/>
      <c r="X19" s="3"/>
      <c r="Y19" s="9"/>
      <c r="Z19" s="9"/>
    </row>
    <row r="20" spans="2:26">
      <c r="B20" s="3"/>
      <c r="C20" s="3"/>
      <c r="J20" s="3"/>
      <c r="W20" s="3"/>
      <c r="X20" s="3"/>
      <c r="Y20" s="9"/>
      <c r="Z20" s="9"/>
    </row>
    <row r="21" spans="2:26">
      <c r="B21" s="3"/>
      <c r="C21" s="3"/>
      <c r="J21" s="3"/>
      <c r="W21" s="3"/>
      <c r="X21" s="3"/>
      <c r="Y21" s="9"/>
      <c r="Z21" s="9"/>
    </row>
    <row r="22" spans="2:26">
      <c r="B22" s="3"/>
      <c r="C22" s="3"/>
      <c r="J22" s="3"/>
      <c r="W22" s="3"/>
      <c r="X22" s="3"/>
      <c r="Y22" s="9"/>
      <c r="Z22" s="9"/>
    </row>
    <row r="23" spans="2:26">
      <c r="B23" s="3"/>
      <c r="C23" s="3"/>
      <c r="J23" s="3"/>
      <c r="W23" s="3"/>
      <c r="X23" s="3"/>
      <c r="Y23" s="9"/>
      <c r="Z23" s="9"/>
    </row>
  </sheetData>
  <sheetProtection sheet="1" objects="1" scenarios="1"/>
  <phoneticPr fontId="1"/>
  <hyperlinks>
    <hyperlink ref="V2" r:id="rId1" display="Noboru.Fujiwara@yaskawa.co.jp"/>
  </hyperlinks>
  <pageMargins left="0.7" right="0.7" top="0.75" bottom="0.75" header="0.3" footer="0.3"/>
  <pageSetup paperSize="9"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申請書兼受諾書</vt:lpstr>
      <vt:lpstr>別紙</vt:lpstr>
      <vt:lpstr>別紙 (経費欄複数年度用)</vt:lpstr>
      <vt:lpstr>別添</vt:lpstr>
      <vt:lpstr>管理者用シート</vt:lpstr>
      <vt:lpstr>申請書兼受諾書!Print_Area</vt:lpstr>
      <vt:lpstr>別紙!Print_Area</vt:lpstr>
      <vt:lpstr>'別紙 (経費欄複数年度用)'!Print_Area</vt:lpstr>
      <vt:lpstr>別添!Print_Area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池見 直俊</dc:creator>
  <cp:lastModifiedBy>池見 直俊</cp:lastModifiedBy>
  <cp:lastPrinted>2022-02-22T04:47:26Z</cp:lastPrinted>
  <dcterms:created xsi:type="dcterms:W3CDTF">2019-10-04T06:32:13Z</dcterms:created>
  <dcterms:modified xsi:type="dcterms:W3CDTF">2022-03-11T02:15:31Z</dcterms:modified>
</cp:coreProperties>
</file>