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ikaku\Desktop\"/>
    </mc:Choice>
  </mc:AlternateContent>
  <workbookProtection workbookAlgorithmName="SHA-512" workbookHashValue="gwwWW4Rw8+H99Ria5U1IPN2e5XMItXVsh3cqjrUdiAA2Tv0g5O1LwtoAeQW5YibsO/MTr/ww2L+dUix0Lsx2kg==" workbookSaltValue="bjzyt45iK/MUoqeUzglcPw==" workbookSpinCount="100000" lockStructure="1"/>
  <bookViews>
    <workbookView xWindow="0" yWindow="0" windowWidth="21690" windowHeight="12030"/>
  </bookViews>
  <sheets>
    <sheet name="技術相談申込書" sheetId="1" r:id="rId1"/>
    <sheet name="技術相談控" sheetId="4" state="hidden" r:id="rId2"/>
  </sheets>
  <definedNames>
    <definedName name="_xlnm.Print_Area" localSheetId="1">技術相談控!$B$2:$BJ$89</definedName>
    <definedName name="_xlnm.Print_Area" localSheetId="0">技術相談申込書!$A$1:$BG$86</definedName>
  </definedNames>
  <calcPr calcId="152511"/>
</workbook>
</file>

<file path=xl/calcChain.xml><?xml version="1.0" encoding="utf-8"?>
<calcChain xmlns="http://schemas.openxmlformats.org/spreadsheetml/2006/main">
  <c r="S82" i="4" l="1"/>
  <c r="AO35" i="4"/>
  <c r="AO29" i="4"/>
  <c r="S27" i="4"/>
  <c r="S35" i="4" l="1"/>
  <c r="Z82" i="4"/>
  <c r="AU80" i="4"/>
  <c r="Z27" i="4"/>
  <c r="AV35" i="4"/>
  <c r="S78" i="4"/>
  <c r="S76" i="4"/>
  <c r="AO33" i="4"/>
  <c r="S25" i="4"/>
  <c r="S23" i="4"/>
  <c r="AS11" i="4"/>
  <c r="S11" i="4"/>
  <c r="S5" i="4"/>
  <c r="S4" i="4" l="1"/>
  <c r="S84" i="4"/>
  <c r="S74" i="4"/>
  <c r="S72" i="4"/>
  <c r="S70" i="4"/>
  <c r="S40" i="4"/>
  <c r="S37" i="4"/>
  <c r="AS21" i="4"/>
  <c r="AS19" i="4"/>
  <c r="AS17" i="4"/>
  <c r="S21" i="4"/>
  <c r="S19" i="4"/>
  <c r="S17" i="4"/>
  <c r="S15" i="4"/>
  <c r="S13" i="4"/>
  <c r="S9" i="4"/>
  <c r="AS7" i="4"/>
  <c r="S7" i="4"/>
  <c r="S80" i="4" l="1"/>
  <c r="AO78" i="4"/>
  <c r="AU76" i="4"/>
  <c r="AI76" i="4"/>
  <c r="S29" i="4"/>
  <c r="AO80" i="4"/>
  <c r="AO25" i="4"/>
  <c r="S33" i="4"/>
  <c r="S31" i="4"/>
  <c r="AO31" i="4"/>
  <c r="AS23" i="4"/>
  <c r="BB5" i="4"/>
</calcChain>
</file>

<file path=xl/sharedStrings.xml><?xml version="1.0" encoding="utf-8"?>
<sst xmlns="http://schemas.openxmlformats.org/spreadsheetml/2006/main" count="67" uniqueCount="41">
  <si>
    <t>貴社名</t>
    <rPh sb="0" eb="2">
      <t>キシャ</t>
    </rPh>
    <rPh sb="2" eb="3">
      <t>メイ</t>
    </rPh>
    <phoneticPr fontId="1"/>
  </si>
  <si>
    <t>所属・役職名</t>
    <rPh sb="0" eb="2">
      <t>ショゾク</t>
    </rPh>
    <rPh sb="3" eb="5">
      <t>ヤクショク</t>
    </rPh>
    <rPh sb="5" eb="6">
      <t>メイ</t>
    </rPh>
    <phoneticPr fontId="1"/>
  </si>
  <si>
    <t>記入者氏名</t>
    <rPh sb="0" eb="2">
      <t>キニュウ</t>
    </rPh>
    <rPh sb="2" eb="3">
      <t>シャ</t>
    </rPh>
    <rPh sb="3" eb="5">
      <t>シメイ</t>
    </rPh>
    <phoneticPr fontId="1"/>
  </si>
  <si>
    <t>住所</t>
    <rPh sb="0" eb="2">
      <t>ジュウショ</t>
    </rPh>
    <phoneticPr fontId="1"/>
  </si>
  <si>
    <t>ＴＥＬ</t>
    <phoneticPr fontId="1"/>
  </si>
  <si>
    <t>ＦＡＸ</t>
    <phoneticPr fontId="1"/>
  </si>
  <si>
    <t>Ｅ－ｍａｉｌ</t>
    <phoneticPr fontId="1"/>
  </si>
  <si>
    <t>ＵＲＬ</t>
    <phoneticPr fontId="1"/>
  </si>
  <si>
    <t>連絡先</t>
    <rPh sb="0" eb="3">
      <t>レンラクサキ</t>
    </rPh>
    <phoneticPr fontId="1"/>
  </si>
  <si>
    <t>業種</t>
    <rPh sb="0" eb="2">
      <t>ギョウシュ</t>
    </rPh>
    <phoneticPr fontId="1"/>
  </si>
  <si>
    <t>資本金</t>
    <rPh sb="0" eb="3">
      <t>シホンキン</t>
    </rPh>
    <phoneticPr fontId="1"/>
  </si>
  <si>
    <t>設立年月</t>
    <rPh sb="0" eb="2">
      <t>セツリツ</t>
    </rPh>
    <rPh sb="2" eb="4">
      <t>ネンゲツ</t>
    </rPh>
    <phoneticPr fontId="1"/>
  </si>
  <si>
    <t>代表者名</t>
    <rPh sb="0" eb="3">
      <t>ダイヒョウシャ</t>
    </rPh>
    <rPh sb="3" eb="4">
      <t>メイ</t>
    </rPh>
    <phoneticPr fontId="1"/>
  </si>
  <si>
    <t>従業員数</t>
    <rPh sb="0" eb="3">
      <t>ジュウギョウイン</t>
    </rPh>
    <rPh sb="3" eb="4">
      <t>スウ</t>
    </rPh>
    <phoneticPr fontId="1"/>
  </si>
  <si>
    <t>会社情報</t>
    <rPh sb="0" eb="2">
      <t>カイシャ</t>
    </rPh>
    <rPh sb="2" eb="4">
      <t>ジョウホウ</t>
    </rPh>
    <phoneticPr fontId="1"/>
  </si>
  <si>
    <t>学府・研究院</t>
    <rPh sb="0" eb="2">
      <t>ガクフ</t>
    </rPh>
    <rPh sb="3" eb="5">
      <t>ケンキュウ</t>
    </rPh>
    <rPh sb="5" eb="6">
      <t>イン</t>
    </rPh>
    <phoneticPr fontId="1"/>
  </si>
  <si>
    <t>研究部門・専攻</t>
    <rPh sb="0" eb="2">
      <t>ケンキュウ</t>
    </rPh>
    <rPh sb="2" eb="4">
      <t>ブモン</t>
    </rPh>
    <rPh sb="5" eb="7">
      <t>センコウ</t>
    </rPh>
    <phoneticPr fontId="1"/>
  </si>
  <si>
    <t>氏名</t>
    <rPh sb="0" eb="2">
      <t>シメイ</t>
    </rPh>
    <phoneticPr fontId="1"/>
  </si>
  <si>
    <t>相談を希望する
教員</t>
    <rPh sb="0" eb="2">
      <t>ソウダン</t>
    </rPh>
    <rPh sb="3" eb="5">
      <t>キボウ</t>
    </rPh>
    <rPh sb="8" eb="10">
      <t>キョウイン</t>
    </rPh>
    <phoneticPr fontId="1"/>
  </si>
  <si>
    <t>九州大学　技術相談申込書</t>
    <rPh sb="0" eb="2">
      <t>キュウシュウ</t>
    </rPh>
    <rPh sb="2" eb="4">
      <t>ダイガク</t>
    </rPh>
    <rPh sb="5" eb="7">
      <t>ギジュツ</t>
    </rPh>
    <rPh sb="7" eb="9">
      <t>ソウダン</t>
    </rPh>
    <rPh sb="9" eb="12">
      <t>モウシコミショ</t>
    </rPh>
    <phoneticPr fontId="1"/>
  </si>
  <si>
    <t>技術相談名（必須）</t>
    <rPh sb="0" eb="2">
      <t>ギジュツ</t>
    </rPh>
    <rPh sb="2" eb="4">
      <t>ソウダン</t>
    </rPh>
    <rPh sb="4" eb="5">
      <t>メイ</t>
    </rPh>
    <rPh sb="6" eb="8">
      <t>ヒッス</t>
    </rPh>
    <phoneticPr fontId="1"/>
  </si>
  <si>
    <r>
      <t>　　　　　</t>
    </r>
    <r>
      <rPr>
        <b/>
        <sz val="12"/>
        <color theme="1"/>
        <rFont val="ＭＳ 明朝"/>
        <family val="1"/>
        <charset val="128"/>
      </rPr>
      <t>技術相談内容</t>
    </r>
    <r>
      <rPr>
        <b/>
        <sz val="10"/>
        <color theme="1"/>
        <rFont val="ＭＳ 明朝"/>
        <family val="1"/>
        <charset val="128"/>
      </rPr>
      <t xml:space="preserve">
　■希望される産学連携の内容を
　　具合的に記入
　■現在のお仕事の内容、技術相談
　　に至った背景</t>
    </r>
    <rPh sb="5" eb="7">
      <t>ギジュツ</t>
    </rPh>
    <rPh sb="7" eb="9">
      <t>ソウダン</t>
    </rPh>
    <rPh sb="9" eb="11">
      <t>ナイヨウ</t>
    </rPh>
    <rPh sb="15" eb="17">
      <t>キボウ</t>
    </rPh>
    <rPh sb="20" eb="22">
      <t>サンガク</t>
    </rPh>
    <rPh sb="22" eb="24">
      <t>レンケイ</t>
    </rPh>
    <rPh sb="25" eb="27">
      <t>ナイヨウ</t>
    </rPh>
    <rPh sb="31" eb="33">
      <t>グアイ</t>
    </rPh>
    <rPh sb="33" eb="34">
      <t>テキ</t>
    </rPh>
    <rPh sb="35" eb="37">
      <t>キニュウ</t>
    </rPh>
    <rPh sb="40" eb="42">
      <t>ゲンザイ</t>
    </rPh>
    <rPh sb="44" eb="46">
      <t>シゴト</t>
    </rPh>
    <rPh sb="47" eb="49">
      <t>ナイヨウ</t>
    </rPh>
    <rPh sb="50" eb="52">
      <t>ギジュツ</t>
    </rPh>
    <rPh sb="52" eb="54">
      <t>ソウダン</t>
    </rPh>
    <rPh sb="58" eb="59">
      <t>イタ</t>
    </rPh>
    <rPh sb="61" eb="63">
      <t>ハイケイ</t>
    </rPh>
    <phoneticPr fontId="1"/>
  </si>
  <si>
    <t>日付</t>
    <rPh sb="0" eb="2">
      <t>ヒヅケ</t>
    </rPh>
    <phoneticPr fontId="1"/>
  </si>
  <si>
    <t>売上高</t>
    <rPh sb="0" eb="1">
      <t>ウ</t>
    </rPh>
    <rPh sb="1" eb="2">
      <t>ア</t>
    </rPh>
    <rPh sb="2" eb="3">
      <t>ダカ</t>
    </rPh>
    <phoneticPr fontId="1"/>
  </si>
  <si>
    <t>　</t>
  </si>
  <si>
    <t>記入者所属・役職名</t>
    <rPh sb="0" eb="3">
      <t>キニュウシャ</t>
    </rPh>
    <rPh sb="3" eb="5">
      <t>ショゾク</t>
    </rPh>
    <rPh sb="6" eb="8">
      <t>ヤクショク</t>
    </rPh>
    <rPh sb="8" eb="9">
      <t>メイ</t>
    </rPh>
    <phoneticPr fontId="1"/>
  </si>
  <si>
    <t>九大ＴＬＯ</t>
    <phoneticPr fontId="1"/>
  </si>
  <si>
    <r>
      <t xml:space="preserve">技術相談を知った契機　
</t>
    </r>
    <r>
      <rPr>
        <b/>
        <sz val="10"/>
        <color theme="1"/>
        <rFont val="ＭＳ 明朝"/>
        <family val="1"/>
        <charset val="128"/>
      </rPr>
      <t>(複数選択可)
（その他があれば入力してください）</t>
    </r>
    <rPh sb="0" eb="2">
      <t>ギジュツ</t>
    </rPh>
    <rPh sb="2" eb="4">
      <t>ソウダン</t>
    </rPh>
    <rPh sb="5" eb="6">
      <t>シ</t>
    </rPh>
    <rPh sb="8" eb="10">
      <t>ケイキ</t>
    </rPh>
    <rPh sb="13" eb="15">
      <t>フクスウ</t>
    </rPh>
    <rPh sb="15" eb="17">
      <t>センタク</t>
    </rPh>
    <rPh sb="17" eb="18">
      <t>カ</t>
    </rPh>
    <phoneticPr fontId="1"/>
  </si>
  <si>
    <t>（機関名）</t>
    <rPh sb="1" eb="3">
      <t>キカン</t>
    </rPh>
    <rPh sb="3" eb="4">
      <t>メイ</t>
    </rPh>
    <phoneticPr fontId="1"/>
  </si>
  <si>
    <t>※学内記入欄</t>
    <phoneticPr fontId="1"/>
  </si>
  <si>
    <t>九大ＴＬＯ</t>
    <phoneticPr fontId="1"/>
  </si>
  <si>
    <r>
      <t xml:space="preserve">技術相談を申し込まれた動機
</t>
    </r>
    <r>
      <rPr>
        <b/>
        <sz val="10"/>
        <color theme="1"/>
        <rFont val="ＭＳ 明朝"/>
        <family val="1"/>
        <charset val="128"/>
      </rPr>
      <t xml:space="preserve">(複数選択可）
</t>
    </r>
    <r>
      <rPr>
        <b/>
        <sz val="10"/>
        <color rgb="FFFF0000"/>
        <rFont val="ＭＳ 明朝"/>
        <family val="1"/>
        <charset val="128"/>
      </rPr>
      <t>（｢その他｣の場合はご記入ください）</t>
    </r>
    <rPh sb="0" eb="2">
      <t>ギジュツ</t>
    </rPh>
    <rPh sb="2" eb="4">
      <t>ソウダン</t>
    </rPh>
    <rPh sb="5" eb="6">
      <t>モウ</t>
    </rPh>
    <rPh sb="7" eb="8">
      <t>コ</t>
    </rPh>
    <rPh sb="11" eb="13">
      <t>ドウキ</t>
    </rPh>
    <rPh sb="15" eb="17">
      <t>フクスウ</t>
    </rPh>
    <rPh sb="17" eb="19">
      <t>センタク</t>
    </rPh>
    <rPh sb="19" eb="20">
      <t>カ</t>
    </rPh>
    <rPh sb="29" eb="31">
      <t>バアイ</t>
    </rPh>
    <rPh sb="33" eb="35">
      <t>キニュウ</t>
    </rPh>
    <phoneticPr fontId="1"/>
  </si>
  <si>
    <r>
      <t xml:space="preserve">技術相談により希望される
産学連携の内容
</t>
    </r>
    <r>
      <rPr>
        <b/>
        <sz val="10"/>
        <color theme="1"/>
        <rFont val="ＭＳ 明朝"/>
        <family val="1"/>
        <charset val="128"/>
      </rPr>
      <t xml:space="preserve">(複数選択可）
</t>
    </r>
    <r>
      <rPr>
        <b/>
        <sz val="10"/>
        <color rgb="FFFF0000"/>
        <rFont val="ＭＳ 明朝"/>
        <family val="1"/>
        <charset val="128"/>
      </rPr>
      <t>（｢その他｣の場合はご記入ください）</t>
    </r>
    <rPh sb="0" eb="2">
      <t>ギジュツ</t>
    </rPh>
    <rPh sb="2" eb="4">
      <t>ソウダン</t>
    </rPh>
    <rPh sb="7" eb="9">
      <t>キボウ</t>
    </rPh>
    <rPh sb="13" eb="15">
      <t>サンガク</t>
    </rPh>
    <rPh sb="15" eb="17">
      <t>レンケイ</t>
    </rPh>
    <rPh sb="18" eb="20">
      <t>ナイヨウ</t>
    </rPh>
    <rPh sb="22" eb="24">
      <t>フクスウ</t>
    </rPh>
    <phoneticPr fontId="1"/>
  </si>
  <si>
    <t>開発体制の有無</t>
    <rPh sb="0" eb="2">
      <t>カイハツ</t>
    </rPh>
    <rPh sb="2" eb="4">
      <t>タイセイ</t>
    </rPh>
    <rPh sb="5" eb="6">
      <t>ユウ</t>
    </rPh>
    <rPh sb="6" eb="7">
      <t>ム</t>
    </rPh>
    <phoneticPr fontId="1"/>
  </si>
  <si>
    <r>
      <t>大学等との</t>
    </r>
    <r>
      <rPr>
        <b/>
        <sz val="10"/>
        <color theme="1"/>
        <rFont val="ＭＳ 明朝"/>
        <family val="1"/>
        <charset val="128"/>
      </rPr>
      <t xml:space="preserve">
産学連携経験の有無</t>
    </r>
    <phoneticPr fontId="1"/>
  </si>
  <si>
    <r>
      <rPr>
        <b/>
        <sz val="10"/>
        <color theme="1"/>
        <rFont val="ＭＳ 明朝"/>
        <family val="1"/>
        <charset val="128"/>
      </rPr>
      <t>相談を希望する教員</t>
    </r>
    <r>
      <rPr>
        <b/>
        <sz val="12"/>
        <color theme="1"/>
        <rFont val="ＭＳ 明朝"/>
        <family val="1"/>
        <charset val="128"/>
      </rPr>
      <t xml:space="preserve">
</t>
    </r>
    <r>
      <rPr>
        <b/>
        <sz val="10"/>
        <color theme="1"/>
        <rFont val="ＭＳ 明朝"/>
        <family val="1"/>
        <charset val="128"/>
      </rPr>
      <t>(あれば記入して
ください)</t>
    </r>
    <rPh sb="0" eb="2">
      <t>ソウダン</t>
    </rPh>
    <rPh sb="3" eb="5">
      <t>キボウ</t>
    </rPh>
    <rPh sb="7" eb="9">
      <t>キョウイン</t>
    </rPh>
    <phoneticPr fontId="1"/>
  </si>
  <si>
    <r>
      <t xml:space="preserve">技術相談を知った契機　
</t>
    </r>
    <r>
      <rPr>
        <b/>
        <sz val="10"/>
        <color theme="1"/>
        <rFont val="ＭＳ 明朝"/>
        <family val="1"/>
        <charset val="128"/>
      </rPr>
      <t xml:space="preserve">(複数選択可)
</t>
    </r>
    <r>
      <rPr>
        <b/>
        <sz val="10"/>
        <color rgb="FFFF0000"/>
        <rFont val="ＭＳ 明朝"/>
        <family val="1"/>
        <charset val="128"/>
      </rPr>
      <t>（｢その他｣の場合はご記入ください）</t>
    </r>
    <rPh sb="0" eb="2">
      <t>ギジュツ</t>
    </rPh>
    <rPh sb="2" eb="4">
      <t>ソウダン</t>
    </rPh>
    <rPh sb="5" eb="6">
      <t>シ</t>
    </rPh>
    <rPh sb="8" eb="10">
      <t>ケイキ</t>
    </rPh>
    <rPh sb="13" eb="15">
      <t>フクスウ</t>
    </rPh>
    <rPh sb="15" eb="17">
      <t>センタク</t>
    </rPh>
    <rPh sb="17" eb="18">
      <t>カ</t>
    </rPh>
    <phoneticPr fontId="1"/>
  </si>
  <si>
    <r>
      <t>　　　　　</t>
    </r>
    <r>
      <rPr>
        <b/>
        <sz val="12"/>
        <color theme="1"/>
        <rFont val="ＭＳ 明朝"/>
        <family val="1"/>
        <charset val="128"/>
      </rPr>
      <t>技術相談内容</t>
    </r>
    <r>
      <rPr>
        <b/>
        <sz val="10"/>
        <color theme="1"/>
        <rFont val="ＭＳ 明朝"/>
        <family val="1"/>
        <charset val="128"/>
      </rPr>
      <t xml:space="preserve">
　■希望される内容を具体的に記入
　■現在のお仕事の内容、技術相談
　　に至った背景等もできれば記入</t>
    </r>
    <rPh sb="5" eb="7">
      <t>ギジュツ</t>
    </rPh>
    <rPh sb="7" eb="9">
      <t>ソウダン</t>
    </rPh>
    <rPh sb="9" eb="11">
      <t>ナイヨウ</t>
    </rPh>
    <rPh sb="15" eb="17">
      <t>キボウ</t>
    </rPh>
    <rPh sb="20" eb="22">
      <t>ナイヨウ</t>
    </rPh>
    <rPh sb="23" eb="26">
      <t>グタイテキ</t>
    </rPh>
    <rPh sb="27" eb="29">
      <t>キニュウ</t>
    </rPh>
    <rPh sb="32" eb="34">
      <t>ゲンザイ</t>
    </rPh>
    <rPh sb="36" eb="38">
      <t>シゴト</t>
    </rPh>
    <rPh sb="39" eb="41">
      <t>ナイヨウ</t>
    </rPh>
    <rPh sb="42" eb="44">
      <t>ギジュツ</t>
    </rPh>
    <rPh sb="44" eb="46">
      <t>ソウダン</t>
    </rPh>
    <rPh sb="50" eb="51">
      <t>イタ</t>
    </rPh>
    <rPh sb="53" eb="55">
      <t>ハイケイ</t>
    </rPh>
    <rPh sb="55" eb="56">
      <t>トウ</t>
    </rPh>
    <rPh sb="61" eb="63">
      <t>キニュウ</t>
    </rPh>
    <phoneticPr fontId="1"/>
  </si>
  <si>
    <t>九州大学　学術研究・産学官連携本部　総括企画調整グループ
(TEL)092-832-2126  (FAX)092-832-2147
(E-mail)  consult@airimaq.kyushu-u.ac.jp　　</t>
    <rPh sb="0" eb="2">
      <t>キュウシュウ</t>
    </rPh>
    <rPh sb="2" eb="4">
      <t>ダイガク</t>
    </rPh>
    <rPh sb="5" eb="7">
      <t>ガクジュツ</t>
    </rPh>
    <rPh sb="7" eb="9">
      <t>ケンキュウ</t>
    </rPh>
    <rPh sb="10" eb="12">
      <t>サンガク</t>
    </rPh>
    <rPh sb="12" eb="13">
      <t>カン</t>
    </rPh>
    <rPh sb="13" eb="15">
      <t>レンケイ</t>
    </rPh>
    <rPh sb="15" eb="17">
      <t>ホンブ</t>
    </rPh>
    <rPh sb="18" eb="20">
      <t>ソウカツ</t>
    </rPh>
    <rPh sb="20" eb="22">
      <t>キカク</t>
    </rPh>
    <rPh sb="22" eb="24">
      <t>チョウセイ</t>
    </rPh>
    <phoneticPr fontId="1"/>
  </si>
  <si>
    <t>令和　　年度　NO.　　</t>
    <rPh sb="0" eb="2">
      <t>レイワ</t>
    </rPh>
    <phoneticPr fontId="1"/>
  </si>
  <si>
    <t>九州大学　学術研究・産学官連携本部　産学官連携推進グループ
(TEL)092-802-5127  (FAX)092-802-5060
(E-mail)  consult@airimaq.kyushu-u.ac.jp　　</t>
    <rPh sb="0" eb="2">
      <t>キュウシュウ</t>
    </rPh>
    <rPh sb="2" eb="4">
      <t>ダイガク</t>
    </rPh>
    <rPh sb="5" eb="7">
      <t>ガクジュツ</t>
    </rPh>
    <rPh sb="7" eb="9">
      <t>ケンキュウ</t>
    </rPh>
    <rPh sb="10" eb="12">
      <t>サンガク</t>
    </rPh>
    <rPh sb="12" eb="13">
      <t>カン</t>
    </rPh>
    <rPh sb="13" eb="15">
      <t>レンケイ</t>
    </rPh>
    <rPh sb="15" eb="17">
      <t>ホンブ</t>
    </rPh>
    <rPh sb="23" eb="25">
      <t>スイシン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</si>
</sst>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1"/>
      <color theme="10"/>
      <name val="ＭＳ Ｐゴシック"/>
      <family val="2"/>
      <charset val="128"/>
      <scheme val="minor"/>
    </font>
    <font>
      <b/>
      <sz val="10"/>
      <color rgb="FFFF0000"/>
      <name val="ＭＳ 明朝"/>
      <family val="1"/>
      <charset val="128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6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center"/>
      <protection locked="0"/>
    </xf>
    <xf numFmtId="49" fontId="5" fillId="0" borderId="3" xfId="0" applyNumberFormat="1" applyFont="1" applyBorder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49" fontId="5" fillId="0" borderId="6" xfId="0" applyNumberFormat="1" applyFont="1" applyBorder="1" applyAlignment="1" applyProtection="1">
      <alignment horizontal="left" vertical="center"/>
      <protection locked="0"/>
    </xf>
    <xf numFmtId="49" fontId="5" fillId="0" borderId="2" xfId="0" applyNumberFormat="1" applyFont="1" applyBorder="1" applyAlignment="1" applyProtection="1">
      <alignment horizontal="left" vertical="center"/>
      <protection locked="0"/>
    </xf>
    <xf numFmtId="49" fontId="5" fillId="0" borderId="7" xfId="0" applyNumberFormat="1" applyFont="1" applyBorder="1" applyAlignment="1" applyProtection="1">
      <alignment horizontal="left" vertical="center"/>
      <protection locked="0"/>
    </xf>
    <xf numFmtId="49" fontId="8" fillId="0" borderId="1" xfId="1" applyNumberFormat="1" applyBorder="1" applyAlignment="1" applyProtection="1">
      <alignment horizontal="left" vertical="center"/>
      <protection locked="0"/>
    </xf>
    <xf numFmtId="0" fontId="4" fillId="0" borderId="3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5" fillId="0" borderId="8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9" xfId="0" applyNumberFormat="1" applyFont="1" applyFill="1" applyBorder="1" applyAlignment="1" applyProtection="1">
      <alignment horizontal="center" vertical="center"/>
      <protection locked="0"/>
    </xf>
    <xf numFmtId="49" fontId="5" fillId="0" borderId="6" xfId="0" applyNumberFormat="1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 applyProtection="1">
      <alignment horizontal="left" vertical="center"/>
      <protection locked="0"/>
    </xf>
    <xf numFmtId="49" fontId="5" fillId="0" borderId="16" xfId="0" applyNumberFormat="1" applyFont="1" applyFill="1" applyBorder="1" applyAlignment="1" applyProtection="1">
      <alignment horizontal="left" vertical="center"/>
      <protection locked="0"/>
    </xf>
    <xf numFmtId="49" fontId="5" fillId="0" borderId="17" xfId="0" applyNumberFormat="1" applyFont="1" applyFill="1" applyBorder="1" applyAlignment="1" applyProtection="1">
      <alignment horizontal="left" vertical="center"/>
      <protection locked="0"/>
    </xf>
    <xf numFmtId="49" fontId="5" fillId="0" borderId="18" xfId="0" applyNumberFormat="1" applyFont="1" applyFill="1" applyBorder="1" applyAlignment="1" applyProtection="1">
      <alignment horizontal="left" vertical="center"/>
      <protection locked="0"/>
    </xf>
    <xf numFmtId="49" fontId="5" fillId="0" borderId="19" xfId="0" applyNumberFormat="1" applyFont="1" applyFill="1" applyBorder="1" applyAlignment="1" applyProtection="1">
      <alignment horizontal="left" vertical="center"/>
      <protection locked="0"/>
    </xf>
    <xf numFmtId="49" fontId="5" fillId="0" borderId="20" xfId="0" applyNumberFormat="1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1" xfId="0" applyNumberFormat="1" applyFont="1" applyBorder="1" applyAlignment="1" applyProtection="1">
      <alignment horizontal="left" vertical="top" wrapText="1"/>
      <protection locked="0"/>
    </xf>
    <xf numFmtId="49" fontId="5" fillId="0" borderId="1" xfId="0" applyNumberFormat="1" applyFont="1" applyBorder="1" applyAlignment="1" applyProtection="1">
      <alignment horizontal="left" vertical="top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10" fillId="0" borderId="1" xfId="1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3" xfId="0" applyNumberFormat="1" applyFont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5" fillId="0" borderId="6" xfId="0" applyNumberFormat="1" applyFont="1" applyBorder="1" applyAlignment="1">
      <alignment horizontal="left" vertical="center"/>
    </xf>
    <xf numFmtId="0" fontId="5" fillId="0" borderId="2" xfId="0" applyNumberFormat="1" applyFont="1" applyBorder="1" applyAlignment="1">
      <alignment horizontal="left" vertical="center"/>
    </xf>
    <xf numFmtId="0" fontId="5" fillId="0" borderId="7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left" vertical="center"/>
    </xf>
    <xf numFmtId="0" fontId="10" fillId="0" borderId="1" xfId="1" applyNumberFormat="1" applyFont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技術相談控!$BM$5" lockText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CheckBox" fmlaLink="技術相談控!$BM$29" lockText="1"/>
</file>

<file path=xl/ctrlProps/ctrlProp13.xml><?xml version="1.0" encoding="utf-8"?>
<formControlPr xmlns="http://schemas.microsoft.com/office/spreadsheetml/2009/9/main" objectType="CheckBox" fmlaLink="技術相談控!$BM$30" lockText="1"/>
</file>

<file path=xl/ctrlProps/ctrlProp14.xml><?xml version="1.0" encoding="utf-8"?>
<formControlPr xmlns="http://schemas.microsoft.com/office/spreadsheetml/2009/9/main" objectType="CheckBox" fmlaLink="技術相談控!$BM$31" lockText="1"/>
</file>

<file path=xl/ctrlProps/ctrlProp15.xml><?xml version="1.0" encoding="utf-8"?>
<formControlPr xmlns="http://schemas.microsoft.com/office/spreadsheetml/2009/9/main" objectType="CheckBox" fmlaLink="技術相談控!$BM$32" lockText="1"/>
</file>

<file path=xl/ctrlProps/ctrlProp16.xml><?xml version="1.0" encoding="utf-8"?>
<formControlPr xmlns="http://schemas.microsoft.com/office/spreadsheetml/2009/9/main" objectType="CheckBox" fmlaLink="技術相談控!$BM$33" lockText="1"/>
</file>

<file path=xl/ctrlProps/ctrlProp17.xml><?xml version="1.0" encoding="utf-8"?>
<formControlPr xmlns="http://schemas.microsoft.com/office/spreadsheetml/2009/9/main" objectType="CheckBox" fmlaLink="技術相談控!$BM$34" lockText="1"/>
</file>

<file path=xl/ctrlProps/ctrlProp18.xml><?xml version="1.0" encoding="utf-8"?>
<formControlPr xmlns="http://schemas.microsoft.com/office/spreadsheetml/2009/9/main" objectType="CheckBox" fmlaLink="技術相談控!$BM$35" lockText="1"/>
</file>

<file path=xl/ctrlProps/ctrlProp19.xml><?xml version="1.0" encoding="utf-8"?>
<formControlPr xmlns="http://schemas.microsoft.com/office/spreadsheetml/2009/9/main" objectType="CheckBox" fmlaLink="技術相談控!$BM$76" lockText="1"/>
</file>

<file path=xl/ctrlProps/ctrlProp2.xml><?xml version="1.0" encoding="utf-8"?>
<formControlPr xmlns="http://schemas.microsoft.com/office/spreadsheetml/2009/9/main" objectType="Radio" checked="Checked" lockText="1"/>
</file>

<file path=xl/ctrlProps/ctrlProp20.xml><?xml version="1.0" encoding="utf-8"?>
<formControlPr xmlns="http://schemas.microsoft.com/office/spreadsheetml/2009/9/main" objectType="CheckBox" fmlaLink="技術相談控!$BN$76" lockText="1"/>
</file>

<file path=xl/ctrlProps/ctrlProp21.xml><?xml version="1.0" encoding="utf-8"?>
<formControlPr xmlns="http://schemas.microsoft.com/office/spreadsheetml/2009/9/main" objectType="CheckBox" fmlaLink="技術相談控!$BM$77" lockText="1"/>
</file>

<file path=xl/ctrlProps/ctrlProp22.xml><?xml version="1.0" encoding="utf-8"?>
<formControlPr xmlns="http://schemas.microsoft.com/office/spreadsheetml/2009/9/main" objectType="CheckBox" fmlaLink="技術相談控!$BM$78" lockText="1"/>
</file>

<file path=xl/ctrlProps/ctrlProp23.xml><?xml version="1.0" encoding="utf-8"?>
<formControlPr xmlns="http://schemas.microsoft.com/office/spreadsheetml/2009/9/main" objectType="CheckBox" fmlaLink="技術相談控!$BM$79" lockText="1"/>
</file>

<file path=xl/ctrlProps/ctrlProp24.xml><?xml version="1.0" encoding="utf-8"?>
<formControlPr xmlns="http://schemas.microsoft.com/office/spreadsheetml/2009/9/main" objectType="CheckBox" fmlaLink="技術相談控!$BM$80" lockText="1"/>
</file>

<file path=xl/ctrlProps/ctrlProp25.xml><?xml version="1.0" encoding="utf-8"?>
<formControlPr xmlns="http://schemas.microsoft.com/office/spreadsheetml/2009/9/main" objectType="CheckBox" fmlaLink="技術相談控!$BM$27" lockText="1"/>
</file>

<file path=xl/ctrlProps/ctrlProp26.xml><?xml version="1.0" encoding="utf-8"?>
<formControlPr xmlns="http://schemas.microsoft.com/office/spreadsheetml/2009/9/main" objectType="CheckBox" fmlaLink="技術相談控!$BM$36" lockText="1"/>
</file>

<file path=xl/ctrlProps/ctrlProp27.xml><?xml version="1.0" encoding="utf-8"?>
<formControlPr xmlns="http://schemas.microsoft.com/office/spreadsheetml/2009/9/main" objectType="CheckBox" fmlaLink="技術相談控!$BM$82" lockText="1"/>
</file>

<file path=xl/ctrlProps/ctrlProp3.xml><?xml version="1.0" encoding="utf-8"?>
<formControlPr xmlns="http://schemas.microsoft.com/office/spreadsheetml/2009/9/main" objectType="CheckBox" fmlaLink="技術相談控!$BM$25" lockText="1"/>
</file>

<file path=xl/ctrlProps/ctrlProp4.xml><?xml version="1.0" encoding="utf-8"?>
<formControlPr xmlns="http://schemas.microsoft.com/office/spreadsheetml/2009/9/main" objectType="CheckBox" fmlaLink="技術相談控!$BM$26" lockText="1"/>
</file>

<file path=xl/ctrlProps/ctrlProp5.xml><?xml version="1.0" encoding="utf-8"?>
<formControlPr xmlns="http://schemas.microsoft.com/office/spreadsheetml/2009/9/main" objectType="Radio" firstButton="1" fmlaLink="技術相談控!$BM$23" lockText="1"/>
</file>

<file path=xl/ctrlProps/ctrlProp6.xml><?xml version="1.0" encoding="utf-8"?>
<formControlPr xmlns="http://schemas.microsoft.com/office/spreadsheetml/2009/9/main" objectType="Radio" checked="Checked" lockText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firstButton="1" fmlaLink="技術相談控!$BM$24" lockText="1"/>
</file>

<file path=xl/ctrlProps/ctrlProp9.xml><?xml version="1.0" encoding="utf-8"?>
<formControlPr xmlns="http://schemas.microsoft.com/office/spreadsheetml/2009/9/main" objectType="Radio" checked="Checked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95250</xdr:colOff>
          <xdr:row>3</xdr:row>
          <xdr:rowOff>76200</xdr:rowOff>
        </xdr:from>
        <xdr:to>
          <xdr:col>53</xdr:col>
          <xdr:colOff>114300</xdr:colOff>
          <xdr:row>4</xdr:row>
          <xdr:rowOff>104775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会員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123825</xdr:colOff>
          <xdr:row>3</xdr:row>
          <xdr:rowOff>85725</xdr:rowOff>
        </xdr:from>
        <xdr:to>
          <xdr:col>58</xdr:col>
          <xdr:colOff>38100</xdr:colOff>
          <xdr:row>4</xdr:row>
          <xdr:rowOff>123825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非会員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23</xdr:row>
          <xdr:rowOff>57150</xdr:rowOff>
        </xdr:from>
        <xdr:to>
          <xdr:col>30</xdr:col>
          <xdr:colOff>57150</xdr:colOff>
          <xdr:row>24</xdr:row>
          <xdr:rowOff>123825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既存商品及び技術の改良・高度化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23</xdr:row>
          <xdr:rowOff>76200</xdr:rowOff>
        </xdr:from>
        <xdr:to>
          <xdr:col>51</xdr:col>
          <xdr:colOff>9525</xdr:colOff>
          <xdr:row>24</xdr:row>
          <xdr:rowOff>142875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新規商品・技術・サービスの開発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57150</xdr:colOff>
          <xdr:row>21</xdr:row>
          <xdr:rowOff>85725</xdr:rowOff>
        </xdr:from>
        <xdr:to>
          <xdr:col>24</xdr:col>
          <xdr:colOff>9525</xdr:colOff>
          <xdr:row>22</xdr:row>
          <xdr:rowOff>104775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152400</xdr:colOff>
          <xdr:row>21</xdr:row>
          <xdr:rowOff>85725</xdr:rowOff>
        </xdr:from>
        <xdr:to>
          <xdr:col>29</xdr:col>
          <xdr:colOff>104775</xdr:colOff>
          <xdr:row>22</xdr:row>
          <xdr:rowOff>104775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21</xdr:row>
          <xdr:rowOff>0</xdr:rowOff>
        </xdr:from>
        <xdr:to>
          <xdr:col>34</xdr:col>
          <xdr:colOff>0</xdr:colOff>
          <xdr:row>22</xdr:row>
          <xdr:rowOff>171450</xdr:rowOff>
        </xdr:to>
        <xdr:sp macro="" textlink="">
          <xdr:nvSpPr>
            <xdr:cNvPr id="1047" name="Group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85725</xdr:colOff>
          <xdr:row>21</xdr:row>
          <xdr:rowOff>85725</xdr:rowOff>
        </xdr:from>
        <xdr:to>
          <xdr:col>48</xdr:col>
          <xdr:colOff>38100</xdr:colOff>
          <xdr:row>22</xdr:row>
          <xdr:rowOff>104775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9525</xdr:colOff>
          <xdr:row>21</xdr:row>
          <xdr:rowOff>85725</xdr:rowOff>
        </xdr:from>
        <xdr:to>
          <xdr:col>52</xdr:col>
          <xdr:colOff>133350</xdr:colOff>
          <xdr:row>22</xdr:row>
          <xdr:rowOff>104775</xdr:rowOff>
        </xdr:to>
        <xdr:sp macro="" textlink="">
          <xdr:nvSpPr>
            <xdr:cNvPr id="1050" name="Option Butto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0</xdr:colOff>
          <xdr:row>21</xdr:row>
          <xdr:rowOff>0</xdr:rowOff>
        </xdr:from>
        <xdr:to>
          <xdr:col>59</xdr:col>
          <xdr:colOff>0</xdr:colOff>
          <xdr:row>23</xdr:row>
          <xdr:rowOff>0</xdr:rowOff>
        </xdr:to>
        <xdr:sp macro="" textlink="">
          <xdr:nvSpPr>
            <xdr:cNvPr id="1051" name="Group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9525</xdr:colOff>
          <xdr:row>3</xdr:row>
          <xdr:rowOff>9525</xdr:rowOff>
        </xdr:from>
        <xdr:to>
          <xdr:col>59</xdr:col>
          <xdr:colOff>0</xdr:colOff>
          <xdr:row>4</xdr:row>
          <xdr:rowOff>161925</xdr:rowOff>
        </xdr:to>
        <xdr:sp macro="" textlink="">
          <xdr:nvSpPr>
            <xdr:cNvPr id="1052" name="Group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27</xdr:row>
          <xdr:rowOff>95250</xdr:rowOff>
        </xdr:from>
        <xdr:to>
          <xdr:col>29</xdr:col>
          <xdr:colOff>95250</xdr:colOff>
          <xdr:row>28</xdr:row>
          <xdr:rowOff>133350</xdr:rowOff>
        </xdr:to>
        <xdr:sp macro="" textlink="">
          <xdr:nvSpPr>
            <xdr:cNvPr id="1054" name="Check Box 30" descr="専門知識の提供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専門知識の提供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27</xdr:row>
          <xdr:rowOff>95250</xdr:rowOff>
        </xdr:from>
        <xdr:to>
          <xdr:col>50</xdr:col>
          <xdr:colOff>0</xdr:colOff>
          <xdr:row>28</xdr:row>
          <xdr:rowOff>133350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分析・解析依頼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29</xdr:row>
          <xdr:rowOff>104775</xdr:rowOff>
        </xdr:from>
        <xdr:to>
          <xdr:col>28</xdr:col>
          <xdr:colOff>28575</xdr:colOff>
          <xdr:row>30</xdr:row>
          <xdr:rowOff>142875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装置の利用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29</xdr:row>
          <xdr:rowOff>95250</xdr:rowOff>
        </xdr:from>
        <xdr:to>
          <xdr:col>47</xdr:col>
          <xdr:colOff>19050</xdr:colOff>
          <xdr:row>30</xdr:row>
          <xdr:rowOff>152400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技術コンサルティング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31</xdr:row>
          <xdr:rowOff>114300</xdr:rowOff>
        </xdr:from>
        <xdr:to>
          <xdr:col>26</xdr:col>
          <xdr:colOff>114300</xdr:colOff>
          <xdr:row>32</xdr:row>
          <xdr:rowOff>152400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技術評価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31</xdr:row>
          <xdr:rowOff>114300</xdr:rowOff>
        </xdr:from>
        <xdr:to>
          <xdr:col>47</xdr:col>
          <xdr:colOff>95250</xdr:colOff>
          <xdr:row>32</xdr:row>
          <xdr:rowOff>152400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技術開発支援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33</xdr:row>
          <xdr:rowOff>104775</xdr:rowOff>
        </xdr:from>
        <xdr:to>
          <xdr:col>29</xdr:col>
          <xdr:colOff>95250</xdr:colOff>
          <xdr:row>34</xdr:row>
          <xdr:rowOff>142875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研究依頼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72</xdr:row>
          <xdr:rowOff>95250</xdr:rowOff>
        </xdr:from>
        <xdr:to>
          <xdr:col>31</xdr:col>
          <xdr:colOff>19050</xdr:colOff>
          <xdr:row>73</xdr:row>
          <xdr:rowOff>161925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学術研究・産学官連携本部HP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95250</xdr:colOff>
          <xdr:row>72</xdr:row>
          <xdr:rowOff>95250</xdr:rowOff>
        </xdr:from>
        <xdr:to>
          <xdr:col>41</xdr:col>
          <xdr:colOff>0</xdr:colOff>
          <xdr:row>73</xdr:row>
          <xdr:rowOff>123825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九州大学Seeds集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19050</xdr:colOff>
          <xdr:row>72</xdr:row>
          <xdr:rowOff>95250</xdr:rowOff>
        </xdr:from>
        <xdr:to>
          <xdr:col>53</xdr:col>
          <xdr:colOff>0</xdr:colOff>
          <xdr:row>73</xdr:row>
          <xdr:rowOff>123825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研究者の紹介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74</xdr:row>
          <xdr:rowOff>114300</xdr:rowOff>
        </xdr:from>
        <xdr:to>
          <xdr:col>34</xdr:col>
          <xdr:colOff>66675</xdr:colOff>
          <xdr:row>75</xdr:row>
          <xdr:rowOff>133350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学術研究・産学官連携本部スタッフの紹介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95250</xdr:colOff>
          <xdr:row>74</xdr:row>
          <xdr:rowOff>104775</xdr:rowOff>
        </xdr:from>
        <xdr:to>
          <xdr:col>49</xdr:col>
          <xdr:colOff>95250</xdr:colOff>
          <xdr:row>75</xdr:row>
          <xdr:rowOff>133350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知人の紹介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76</xdr:row>
          <xdr:rowOff>95250</xdr:rowOff>
        </xdr:from>
        <xdr:to>
          <xdr:col>27</xdr:col>
          <xdr:colOff>85725</xdr:colOff>
          <xdr:row>77</xdr:row>
          <xdr:rowOff>123825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他機関の紹介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25</xdr:row>
          <xdr:rowOff>66675</xdr:rowOff>
        </xdr:from>
        <xdr:to>
          <xdr:col>23</xdr:col>
          <xdr:colOff>133350</xdr:colOff>
          <xdr:row>26</xdr:row>
          <xdr:rowOff>142875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76200</xdr:colOff>
          <xdr:row>33</xdr:row>
          <xdr:rowOff>57150</xdr:rowOff>
        </xdr:from>
        <xdr:to>
          <xdr:col>44</xdr:col>
          <xdr:colOff>85725</xdr:colOff>
          <xdr:row>34</xdr:row>
          <xdr:rowOff>133350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78</xdr:row>
          <xdr:rowOff>57150</xdr:rowOff>
        </xdr:from>
        <xdr:to>
          <xdr:col>23</xdr:col>
          <xdr:colOff>76200</xdr:colOff>
          <xdr:row>79</xdr:row>
          <xdr:rowOff>133350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BM87"/>
  <sheetViews>
    <sheetView tabSelected="1" workbookViewId="0">
      <selection sqref="A1:BG2"/>
    </sheetView>
  </sheetViews>
  <sheetFormatPr defaultColWidth="2.25" defaultRowHeight="13.5" x14ac:dyDescent="0.15"/>
  <cols>
    <col min="62" max="62" width="2.25" customWidth="1"/>
  </cols>
  <sheetData>
    <row r="1" spans="1:59" ht="13.5" customHeight="1" x14ac:dyDescent="0.15">
      <c r="A1" s="7" t="s">
        <v>19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</row>
    <row r="2" spans="1:59" ht="13.5" customHeight="1" x14ac:dyDescent="0.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</row>
    <row r="3" spans="1:59" ht="17.25" x14ac:dyDescent="0.15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6"/>
    </row>
    <row r="4" spans="1:59" ht="13.5" customHeight="1" x14ac:dyDescent="0.15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20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2"/>
      <c r="AQ4" s="11" t="s">
        <v>26</v>
      </c>
      <c r="AR4" s="12"/>
      <c r="AS4" s="12"/>
      <c r="AT4" s="12"/>
      <c r="AU4" s="12"/>
      <c r="AV4" s="12"/>
      <c r="AW4" s="12"/>
      <c r="AX4" s="12"/>
      <c r="AY4" s="15" t="s">
        <v>24</v>
      </c>
      <c r="AZ4" s="15"/>
      <c r="BA4" s="15"/>
      <c r="BB4" s="15"/>
      <c r="BC4" s="15"/>
      <c r="BD4" s="15"/>
      <c r="BE4" s="15"/>
      <c r="BF4" s="15"/>
      <c r="BG4" s="16"/>
    </row>
    <row r="5" spans="1:59" ht="13.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23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5"/>
      <c r="AQ5" s="13"/>
      <c r="AR5" s="14"/>
      <c r="AS5" s="14"/>
      <c r="AT5" s="14"/>
      <c r="AU5" s="14"/>
      <c r="AV5" s="14"/>
      <c r="AW5" s="14"/>
      <c r="AX5" s="14"/>
      <c r="AY5" s="17"/>
      <c r="AZ5" s="17"/>
      <c r="BA5" s="17"/>
      <c r="BB5" s="17"/>
      <c r="BC5" s="17"/>
      <c r="BD5" s="17"/>
      <c r="BE5" s="17"/>
      <c r="BF5" s="17"/>
      <c r="BG5" s="18"/>
    </row>
    <row r="6" spans="1:59" x14ac:dyDescent="0.15">
      <c r="A6" s="3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3" t="s">
        <v>17</v>
      </c>
      <c r="AJ6" s="3"/>
      <c r="AK6" s="3"/>
      <c r="AL6" s="3"/>
      <c r="AM6" s="3"/>
      <c r="AN6" s="3"/>
      <c r="AO6" s="3"/>
      <c r="AP6" s="3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</row>
    <row r="7" spans="1:59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3"/>
      <c r="AJ7" s="3"/>
      <c r="AK7" s="3"/>
      <c r="AL7" s="3"/>
      <c r="AM7" s="3"/>
      <c r="AN7" s="3"/>
      <c r="AO7" s="3"/>
      <c r="AP7" s="3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</row>
    <row r="8" spans="1:59" x14ac:dyDescent="0.15">
      <c r="A8" s="3" t="s">
        <v>8</v>
      </c>
      <c r="B8" s="3"/>
      <c r="C8" s="3"/>
      <c r="D8" s="3"/>
      <c r="E8" s="3"/>
      <c r="F8" s="3"/>
      <c r="G8" s="3"/>
      <c r="H8" s="3"/>
      <c r="I8" s="9" t="s">
        <v>3</v>
      </c>
      <c r="J8" s="9"/>
      <c r="K8" s="9"/>
      <c r="L8" s="9"/>
      <c r="M8" s="9"/>
      <c r="N8" s="9"/>
      <c r="O8" s="9"/>
      <c r="P8" s="9"/>
      <c r="Q8" s="9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</row>
    <row r="9" spans="1:59" x14ac:dyDescent="0.15">
      <c r="A9" s="3"/>
      <c r="B9" s="3"/>
      <c r="C9" s="3"/>
      <c r="D9" s="3"/>
      <c r="E9" s="3"/>
      <c r="F9" s="3"/>
      <c r="G9" s="3"/>
      <c r="H9" s="3"/>
      <c r="I9" s="9"/>
      <c r="J9" s="9"/>
      <c r="K9" s="9"/>
      <c r="L9" s="9"/>
      <c r="M9" s="9"/>
      <c r="N9" s="9"/>
      <c r="O9" s="9"/>
      <c r="P9" s="9"/>
      <c r="Q9" s="9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</row>
    <row r="10" spans="1:59" x14ac:dyDescent="0.15">
      <c r="A10" s="3"/>
      <c r="B10" s="3"/>
      <c r="C10" s="3"/>
      <c r="D10" s="3"/>
      <c r="E10" s="3"/>
      <c r="F10" s="3"/>
      <c r="G10" s="3"/>
      <c r="H10" s="3"/>
      <c r="I10" s="9" t="s">
        <v>4</v>
      </c>
      <c r="J10" s="9"/>
      <c r="K10" s="9"/>
      <c r="L10" s="9"/>
      <c r="M10" s="9"/>
      <c r="N10" s="9"/>
      <c r="O10" s="9"/>
      <c r="P10" s="9"/>
      <c r="Q10" s="9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9" t="s">
        <v>5</v>
      </c>
      <c r="AJ10" s="9"/>
      <c r="AK10" s="9"/>
      <c r="AL10" s="9"/>
      <c r="AM10" s="9"/>
      <c r="AN10" s="9"/>
      <c r="AO10" s="9"/>
      <c r="AP10" s="9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</row>
    <row r="11" spans="1:59" x14ac:dyDescent="0.15">
      <c r="A11" s="3"/>
      <c r="B11" s="3"/>
      <c r="C11" s="3"/>
      <c r="D11" s="3"/>
      <c r="E11" s="3"/>
      <c r="F11" s="3"/>
      <c r="G11" s="3"/>
      <c r="H11" s="3"/>
      <c r="I11" s="9"/>
      <c r="J11" s="9"/>
      <c r="K11" s="9"/>
      <c r="L11" s="9"/>
      <c r="M11" s="9"/>
      <c r="N11" s="9"/>
      <c r="O11" s="9"/>
      <c r="P11" s="9"/>
      <c r="Q11" s="9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9"/>
      <c r="AJ11" s="9"/>
      <c r="AK11" s="9"/>
      <c r="AL11" s="9"/>
      <c r="AM11" s="9"/>
      <c r="AN11" s="9"/>
      <c r="AO11" s="9"/>
      <c r="AP11" s="9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</row>
    <row r="12" spans="1:59" x14ac:dyDescent="0.15">
      <c r="A12" s="3"/>
      <c r="B12" s="3"/>
      <c r="C12" s="3"/>
      <c r="D12" s="3"/>
      <c r="E12" s="3"/>
      <c r="F12" s="3"/>
      <c r="G12" s="3"/>
      <c r="H12" s="3"/>
      <c r="I12" s="9" t="s">
        <v>6</v>
      </c>
      <c r="J12" s="9"/>
      <c r="K12" s="9"/>
      <c r="L12" s="9"/>
      <c r="M12" s="9"/>
      <c r="N12" s="9"/>
      <c r="O12" s="9"/>
      <c r="P12" s="9"/>
      <c r="Q12" s="9"/>
      <c r="R12" s="26"/>
      <c r="S12" s="26"/>
      <c r="T12" s="26"/>
      <c r="U12" s="26"/>
      <c r="V12" s="26"/>
      <c r="W12" s="26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</row>
    <row r="13" spans="1:59" x14ac:dyDescent="0.15">
      <c r="A13" s="3"/>
      <c r="B13" s="3"/>
      <c r="C13" s="3"/>
      <c r="D13" s="3"/>
      <c r="E13" s="3"/>
      <c r="F13" s="3"/>
      <c r="G13" s="3"/>
      <c r="H13" s="3"/>
      <c r="I13" s="9"/>
      <c r="J13" s="9"/>
      <c r="K13" s="9"/>
      <c r="L13" s="9"/>
      <c r="M13" s="9"/>
      <c r="N13" s="9"/>
      <c r="O13" s="9"/>
      <c r="P13" s="9"/>
      <c r="Q13" s="9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</row>
    <row r="14" spans="1:59" x14ac:dyDescent="0.15">
      <c r="A14" s="3"/>
      <c r="B14" s="3"/>
      <c r="C14" s="3"/>
      <c r="D14" s="3"/>
      <c r="E14" s="3"/>
      <c r="F14" s="3"/>
      <c r="G14" s="3"/>
      <c r="H14" s="3"/>
      <c r="I14" s="9" t="s">
        <v>7</v>
      </c>
      <c r="J14" s="9"/>
      <c r="K14" s="9"/>
      <c r="L14" s="9"/>
      <c r="M14" s="9"/>
      <c r="N14" s="9"/>
      <c r="O14" s="9"/>
      <c r="P14" s="9"/>
      <c r="Q14" s="9"/>
      <c r="R14" s="26"/>
      <c r="S14" s="26"/>
      <c r="T14" s="26"/>
      <c r="U14" s="26"/>
      <c r="V14" s="26"/>
      <c r="W14" s="26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</row>
    <row r="15" spans="1:59" x14ac:dyDescent="0.15">
      <c r="A15" s="3"/>
      <c r="B15" s="3"/>
      <c r="C15" s="3"/>
      <c r="D15" s="3"/>
      <c r="E15" s="3"/>
      <c r="F15" s="3"/>
      <c r="G15" s="3"/>
      <c r="H15" s="3"/>
      <c r="I15" s="9"/>
      <c r="J15" s="9"/>
      <c r="K15" s="9"/>
      <c r="L15" s="9"/>
      <c r="M15" s="9"/>
      <c r="N15" s="9"/>
      <c r="O15" s="9"/>
      <c r="P15" s="9"/>
      <c r="Q15" s="9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</row>
    <row r="16" spans="1:59" x14ac:dyDescent="0.15">
      <c r="A16" s="3" t="s">
        <v>14</v>
      </c>
      <c r="B16" s="3"/>
      <c r="C16" s="3"/>
      <c r="D16" s="3"/>
      <c r="E16" s="3"/>
      <c r="F16" s="3"/>
      <c r="G16" s="3"/>
      <c r="H16" s="3"/>
      <c r="I16" s="9" t="s">
        <v>9</v>
      </c>
      <c r="J16" s="9"/>
      <c r="K16" s="9"/>
      <c r="L16" s="9"/>
      <c r="M16" s="9"/>
      <c r="N16" s="9"/>
      <c r="O16" s="9"/>
      <c r="P16" s="9"/>
      <c r="Q16" s="9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9" t="s">
        <v>10</v>
      </c>
      <c r="AJ16" s="9"/>
      <c r="AK16" s="9"/>
      <c r="AL16" s="9"/>
      <c r="AM16" s="9"/>
      <c r="AN16" s="9"/>
      <c r="AO16" s="9"/>
      <c r="AP16" s="9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</row>
    <row r="17" spans="1:59" x14ac:dyDescent="0.15">
      <c r="A17" s="3"/>
      <c r="B17" s="3"/>
      <c r="C17" s="3"/>
      <c r="D17" s="3"/>
      <c r="E17" s="3"/>
      <c r="F17" s="3"/>
      <c r="G17" s="3"/>
      <c r="H17" s="3"/>
      <c r="I17" s="9"/>
      <c r="J17" s="9"/>
      <c r="K17" s="9"/>
      <c r="L17" s="9"/>
      <c r="M17" s="9"/>
      <c r="N17" s="9"/>
      <c r="O17" s="9"/>
      <c r="P17" s="9"/>
      <c r="Q17" s="9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9"/>
      <c r="AJ17" s="9"/>
      <c r="AK17" s="9"/>
      <c r="AL17" s="9"/>
      <c r="AM17" s="9"/>
      <c r="AN17" s="9"/>
      <c r="AO17" s="9"/>
      <c r="AP17" s="9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</row>
    <row r="18" spans="1:59" x14ac:dyDescent="0.15">
      <c r="A18" s="3"/>
      <c r="B18" s="3"/>
      <c r="C18" s="3"/>
      <c r="D18" s="3"/>
      <c r="E18" s="3"/>
      <c r="F18" s="3"/>
      <c r="G18" s="3"/>
      <c r="H18" s="3"/>
      <c r="I18" s="9" t="s">
        <v>11</v>
      </c>
      <c r="J18" s="9"/>
      <c r="K18" s="9"/>
      <c r="L18" s="9"/>
      <c r="M18" s="9"/>
      <c r="N18" s="9"/>
      <c r="O18" s="9"/>
      <c r="P18" s="9"/>
      <c r="Q18" s="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9" t="s">
        <v>13</v>
      </c>
      <c r="AJ18" s="9"/>
      <c r="AK18" s="9"/>
      <c r="AL18" s="9"/>
      <c r="AM18" s="9"/>
      <c r="AN18" s="9"/>
      <c r="AO18" s="9"/>
      <c r="AP18" s="9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</row>
    <row r="19" spans="1:59" x14ac:dyDescent="0.15">
      <c r="A19" s="3"/>
      <c r="B19" s="3"/>
      <c r="C19" s="3"/>
      <c r="D19" s="3"/>
      <c r="E19" s="3"/>
      <c r="F19" s="3"/>
      <c r="G19" s="3"/>
      <c r="H19" s="3"/>
      <c r="I19" s="9"/>
      <c r="J19" s="9"/>
      <c r="K19" s="9"/>
      <c r="L19" s="9"/>
      <c r="M19" s="9"/>
      <c r="N19" s="9"/>
      <c r="O19" s="9"/>
      <c r="P19" s="9"/>
      <c r="Q19" s="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9"/>
      <c r="AJ19" s="9"/>
      <c r="AK19" s="9"/>
      <c r="AL19" s="9"/>
      <c r="AM19" s="9"/>
      <c r="AN19" s="9"/>
      <c r="AO19" s="9"/>
      <c r="AP19" s="9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</row>
    <row r="20" spans="1:59" x14ac:dyDescent="0.15">
      <c r="A20" s="3"/>
      <c r="B20" s="3"/>
      <c r="C20" s="3"/>
      <c r="D20" s="3"/>
      <c r="E20" s="3"/>
      <c r="F20" s="3"/>
      <c r="G20" s="3"/>
      <c r="H20" s="3"/>
      <c r="I20" s="9" t="s">
        <v>12</v>
      </c>
      <c r="J20" s="9"/>
      <c r="K20" s="9"/>
      <c r="L20" s="9"/>
      <c r="M20" s="9"/>
      <c r="N20" s="9"/>
      <c r="O20" s="9"/>
      <c r="P20" s="9"/>
      <c r="Q20" s="9"/>
      <c r="R20" s="20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2"/>
      <c r="AI20" s="81" t="s">
        <v>23</v>
      </c>
      <c r="AJ20" s="42"/>
      <c r="AK20" s="42"/>
      <c r="AL20" s="42"/>
      <c r="AM20" s="42"/>
      <c r="AN20" s="42"/>
      <c r="AO20" s="42"/>
      <c r="AP20" s="45"/>
      <c r="AQ20" s="20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2"/>
    </row>
    <row r="21" spans="1:59" x14ac:dyDescent="0.15">
      <c r="A21" s="3"/>
      <c r="B21" s="3"/>
      <c r="C21" s="3"/>
      <c r="D21" s="3"/>
      <c r="E21" s="3"/>
      <c r="F21" s="3"/>
      <c r="G21" s="3"/>
      <c r="H21" s="3"/>
      <c r="I21" s="9"/>
      <c r="J21" s="9"/>
      <c r="K21" s="9"/>
      <c r="L21" s="9"/>
      <c r="M21" s="9"/>
      <c r="N21" s="9"/>
      <c r="O21" s="9"/>
      <c r="P21" s="9"/>
      <c r="Q21" s="9"/>
      <c r="R21" s="23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5"/>
      <c r="AI21" s="43"/>
      <c r="AJ21" s="44"/>
      <c r="AK21" s="44"/>
      <c r="AL21" s="44"/>
      <c r="AM21" s="44"/>
      <c r="AN21" s="44"/>
      <c r="AO21" s="44"/>
      <c r="AP21" s="46"/>
      <c r="AQ21" s="23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5"/>
    </row>
    <row r="22" spans="1:59" x14ac:dyDescent="0.15">
      <c r="A22" s="3"/>
      <c r="B22" s="3"/>
      <c r="C22" s="3"/>
      <c r="D22" s="3"/>
      <c r="E22" s="3"/>
      <c r="F22" s="3"/>
      <c r="G22" s="3"/>
      <c r="H22" s="3"/>
      <c r="I22" s="9" t="s">
        <v>33</v>
      </c>
      <c r="J22" s="9"/>
      <c r="K22" s="9"/>
      <c r="L22" s="9"/>
      <c r="M22" s="9"/>
      <c r="N22" s="9"/>
      <c r="O22" s="9"/>
      <c r="P22" s="9"/>
      <c r="Q22" s="9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4" t="s">
        <v>34</v>
      </c>
      <c r="AJ22" s="75"/>
      <c r="AK22" s="75"/>
      <c r="AL22" s="75"/>
      <c r="AM22" s="75"/>
      <c r="AN22" s="75"/>
      <c r="AO22" s="75"/>
      <c r="AP22" s="75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</row>
    <row r="23" spans="1:59" x14ac:dyDescent="0.15">
      <c r="A23" s="3"/>
      <c r="B23" s="3"/>
      <c r="C23" s="3"/>
      <c r="D23" s="3"/>
      <c r="E23" s="3"/>
      <c r="F23" s="3"/>
      <c r="G23" s="3"/>
      <c r="H23" s="3"/>
      <c r="I23" s="9"/>
      <c r="J23" s="9"/>
      <c r="K23" s="9"/>
      <c r="L23" s="9"/>
      <c r="M23" s="9"/>
      <c r="N23" s="9"/>
      <c r="O23" s="9"/>
      <c r="P23" s="9"/>
      <c r="Q23" s="9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6"/>
      <c r="AJ23" s="76"/>
      <c r="AK23" s="76"/>
      <c r="AL23" s="76"/>
      <c r="AM23" s="76"/>
      <c r="AN23" s="76"/>
      <c r="AO23" s="76"/>
      <c r="AP23" s="76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</row>
    <row r="24" spans="1:59" x14ac:dyDescent="0.15">
      <c r="A24" s="32" t="s">
        <v>31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77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6"/>
    </row>
    <row r="25" spans="1:59" x14ac:dyDescent="0.15">
      <c r="A25" s="3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78"/>
      <c r="S25" s="17"/>
      <c r="T25" s="17"/>
      <c r="U25" s="17"/>
      <c r="V25" s="17"/>
      <c r="W25" s="17"/>
      <c r="X25" s="17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80"/>
    </row>
    <row r="26" spans="1:59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62"/>
      <c r="S26" s="63"/>
      <c r="T26" s="63"/>
      <c r="U26" s="63"/>
      <c r="V26" s="63"/>
      <c r="W26" s="63"/>
      <c r="X26" s="63"/>
      <c r="Y26" s="66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8"/>
    </row>
    <row r="27" spans="1:59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64"/>
      <c r="S27" s="65"/>
      <c r="T27" s="65"/>
      <c r="U27" s="65"/>
      <c r="V27" s="65"/>
      <c r="W27" s="65"/>
      <c r="X27" s="65"/>
      <c r="Y27" s="69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1"/>
    </row>
    <row r="28" spans="1:59" x14ac:dyDescent="0.15">
      <c r="A28" s="32" t="s">
        <v>32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77"/>
      <c r="S28" s="15"/>
      <c r="T28" s="15"/>
      <c r="U28" s="15"/>
      <c r="V28" s="15"/>
      <c r="W28" s="15"/>
      <c r="X28" s="15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80"/>
    </row>
    <row r="29" spans="1:59" x14ac:dyDescent="0.15">
      <c r="A29" s="3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78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8"/>
    </row>
    <row r="30" spans="1:59" x14ac:dyDescent="0.15">
      <c r="A30" s="3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77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6"/>
    </row>
    <row r="31" spans="1:59" x14ac:dyDescent="0.15">
      <c r="A31" s="3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78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8"/>
    </row>
    <row r="32" spans="1:59" x14ac:dyDescent="0.15">
      <c r="A32" s="3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77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6"/>
    </row>
    <row r="33" spans="1:59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78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80"/>
    </row>
    <row r="34" spans="1:59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77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63"/>
      <c r="AN34" s="63"/>
      <c r="AO34" s="63"/>
      <c r="AP34" s="63"/>
      <c r="AQ34" s="63"/>
      <c r="AR34" s="63"/>
      <c r="AS34" s="63"/>
      <c r="AT34" s="66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8"/>
    </row>
    <row r="35" spans="1:59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78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65"/>
      <c r="AN35" s="65"/>
      <c r="AO35" s="65"/>
      <c r="AP35" s="65"/>
      <c r="AQ35" s="65"/>
      <c r="AR35" s="65"/>
      <c r="AS35" s="65"/>
      <c r="AT35" s="69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1"/>
    </row>
    <row r="36" spans="1:59" x14ac:dyDescent="0.15">
      <c r="A36" s="3" t="s">
        <v>20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82"/>
      <c r="AU36" s="82"/>
      <c r="AV36" s="82"/>
      <c r="AW36" s="82"/>
      <c r="AX36" s="82"/>
      <c r="AY36" s="82"/>
      <c r="AZ36" s="82"/>
      <c r="BA36" s="82"/>
      <c r="BB36" s="82"/>
      <c r="BC36" s="82"/>
      <c r="BD36" s="82"/>
      <c r="BE36" s="82"/>
      <c r="BF36" s="82"/>
      <c r="BG36" s="82"/>
    </row>
    <row r="37" spans="1:59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</row>
    <row r="38" spans="1:59" x14ac:dyDescent="0.15">
      <c r="A38" s="85" t="s">
        <v>37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7"/>
      <c r="R38" s="83"/>
      <c r="S38" s="83"/>
      <c r="T38" s="83"/>
      <c r="U38" s="83"/>
      <c r="V38" s="83"/>
      <c r="W38" s="83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</row>
    <row r="39" spans="1:59" x14ac:dyDescent="0.15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90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</row>
    <row r="40" spans="1:59" x14ac:dyDescent="0.1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90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</row>
    <row r="41" spans="1:59" x14ac:dyDescent="0.1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90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</row>
    <row r="42" spans="1:59" x14ac:dyDescent="0.1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90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</row>
    <row r="43" spans="1:59" x14ac:dyDescent="0.1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90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84"/>
      <c r="BD43" s="84"/>
      <c r="BE43" s="84"/>
      <c r="BF43" s="84"/>
      <c r="BG43" s="84"/>
    </row>
    <row r="44" spans="1:59" x14ac:dyDescent="0.15">
      <c r="A44" s="88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90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</row>
    <row r="45" spans="1:59" x14ac:dyDescent="0.15">
      <c r="A45" s="88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90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</row>
    <row r="46" spans="1:59" x14ac:dyDescent="0.15">
      <c r="A46" s="88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90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</row>
    <row r="47" spans="1:59" x14ac:dyDescent="0.15">
      <c r="A47" s="88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90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</row>
    <row r="48" spans="1:59" x14ac:dyDescent="0.15">
      <c r="A48" s="88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90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</row>
    <row r="49" spans="1:59" x14ac:dyDescent="0.15">
      <c r="A49" s="88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90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</row>
    <row r="50" spans="1:59" x14ac:dyDescent="0.15">
      <c r="A50" s="88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90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</row>
    <row r="51" spans="1:59" x14ac:dyDescent="0.15">
      <c r="A51" s="88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90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</row>
    <row r="52" spans="1:59" x14ac:dyDescent="0.15">
      <c r="A52" s="88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90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</row>
    <row r="53" spans="1:59" x14ac:dyDescent="0.15">
      <c r="A53" s="88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90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</row>
    <row r="54" spans="1:59" x14ac:dyDescent="0.15">
      <c r="A54" s="88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90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</row>
    <row r="55" spans="1:59" x14ac:dyDescent="0.15">
      <c r="A55" s="88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90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</row>
    <row r="56" spans="1:59" x14ac:dyDescent="0.15">
      <c r="A56" s="88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90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</row>
    <row r="57" spans="1:59" x14ac:dyDescent="0.15">
      <c r="A57" s="88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90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</row>
    <row r="58" spans="1:59" x14ac:dyDescent="0.15">
      <c r="A58" s="88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90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</row>
    <row r="59" spans="1:59" x14ac:dyDescent="0.15">
      <c r="A59" s="88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90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</row>
    <row r="60" spans="1:59" x14ac:dyDescent="0.15">
      <c r="A60" s="88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90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</row>
    <row r="61" spans="1:59" x14ac:dyDescent="0.15">
      <c r="A61" s="88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90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</row>
    <row r="62" spans="1:59" x14ac:dyDescent="0.15">
      <c r="A62" s="88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90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</row>
    <row r="63" spans="1:59" x14ac:dyDescent="0.15">
      <c r="A63" s="88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90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</row>
    <row r="64" spans="1:59" x14ac:dyDescent="0.15">
      <c r="A64" s="88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90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</row>
    <row r="65" spans="1:65" x14ac:dyDescent="0.15">
      <c r="A65" s="88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90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</row>
    <row r="66" spans="1:65" x14ac:dyDescent="0.15">
      <c r="A66" s="91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3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</row>
    <row r="67" spans="1:65" x14ac:dyDescent="0.15">
      <c r="A67" s="32" t="s">
        <v>35</v>
      </c>
      <c r="B67" s="3"/>
      <c r="C67" s="3"/>
      <c r="D67" s="3"/>
      <c r="E67" s="3"/>
      <c r="F67" s="3"/>
      <c r="G67" s="3"/>
      <c r="H67" s="3"/>
      <c r="I67" s="9" t="s">
        <v>15</v>
      </c>
      <c r="J67" s="9"/>
      <c r="K67" s="9"/>
      <c r="L67" s="9"/>
      <c r="M67" s="9"/>
      <c r="N67" s="9"/>
      <c r="O67" s="9"/>
      <c r="P67" s="9"/>
      <c r="Q67" s="9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</row>
    <row r="68" spans="1:65" x14ac:dyDescent="0.15">
      <c r="A68" s="3"/>
      <c r="B68" s="3"/>
      <c r="C68" s="3"/>
      <c r="D68" s="3"/>
      <c r="E68" s="3"/>
      <c r="F68" s="3"/>
      <c r="G68" s="3"/>
      <c r="H68" s="3"/>
      <c r="I68" s="9"/>
      <c r="J68" s="9"/>
      <c r="K68" s="9"/>
      <c r="L68" s="9"/>
      <c r="M68" s="9"/>
      <c r="N68" s="9"/>
      <c r="O68" s="9"/>
      <c r="P68" s="9"/>
      <c r="Q68" s="9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M68" s="2"/>
    </row>
    <row r="69" spans="1:65" x14ac:dyDescent="0.15">
      <c r="A69" s="3"/>
      <c r="B69" s="3"/>
      <c r="C69" s="3"/>
      <c r="D69" s="3"/>
      <c r="E69" s="3"/>
      <c r="F69" s="3"/>
      <c r="G69" s="3"/>
      <c r="H69" s="3"/>
      <c r="I69" s="9" t="s">
        <v>16</v>
      </c>
      <c r="J69" s="9"/>
      <c r="K69" s="9"/>
      <c r="L69" s="9"/>
      <c r="M69" s="9"/>
      <c r="N69" s="9"/>
      <c r="O69" s="9"/>
      <c r="P69" s="9"/>
      <c r="Q69" s="9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</row>
    <row r="70" spans="1:65" x14ac:dyDescent="0.15">
      <c r="A70" s="3"/>
      <c r="B70" s="3"/>
      <c r="C70" s="3"/>
      <c r="D70" s="3"/>
      <c r="E70" s="3"/>
      <c r="F70" s="3"/>
      <c r="G70" s="3"/>
      <c r="H70" s="3"/>
      <c r="I70" s="9"/>
      <c r="J70" s="9"/>
      <c r="K70" s="9"/>
      <c r="L70" s="9"/>
      <c r="M70" s="9"/>
      <c r="N70" s="9"/>
      <c r="O70" s="9"/>
      <c r="P70" s="9"/>
      <c r="Q70" s="9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</row>
    <row r="71" spans="1:65" x14ac:dyDescent="0.15">
      <c r="A71" s="3"/>
      <c r="B71" s="3"/>
      <c r="C71" s="3"/>
      <c r="D71" s="3"/>
      <c r="E71" s="3"/>
      <c r="F71" s="3"/>
      <c r="G71" s="3"/>
      <c r="H71" s="3"/>
      <c r="I71" s="9" t="s">
        <v>17</v>
      </c>
      <c r="J71" s="9"/>
      <c r="K71" s="9"/>
      <c r="L71" s="9"/>
      <c r="M71" s="9"/>
      <c r="N71" s="9"/>
      <c r="O71" s="9"/>
      <c r="P71" s="9"/>
      <c r="Q71" s="9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</row>
    <row r="72" spans="1:65" x14ac:dyDescent="0.15">
      <c r="A72" s="3"/>
      <c r="B72" s="3"/>
      <c r="C72" s="3"/>
      <c r="D72" s="3"/>
      <c r="E72" s="3"/>
      <c r="F72" s="3"/>
      <c r="G72" s="3"/>
      <c r="H72" s="3"/>
      <c r="I72" s="9"/>
      <c r="J72" s="9"/>
      <c r="K72" s="9"/>
      <c r="L72" s="9"/>
      <c r="M72" s="9"/>
      <c r="N72" s="9"/>
      <c r="O72" s="9"/>
      <c r="P72" s="9"/>
      <c r="Q72" s="9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</row>
    <row r="73" spans="1:65" ht="14.25" customHeight="1" x14ac:dyDescent="0.15">
      <c r="A73" s="11" t="s">
        <v>36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4"/>
      <c r="R73" s="41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5"/>
    </row>
    <row r="74" spans="1:65" ht="14.25" customHeight="1" x14ac:dyDescent="0.15">
      <c r="A74" s="35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7"/>
      <c r="R74" s="43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6"/>
    </row>
    <row r="75" spans="1:65" ht="14.25" customHeight="1" x14ac:dyDescent="0.15">
      <c r="A75" s="35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7"/>
      <c r="R75" s="41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5"/>
    </row>
    <row r="76" spans="1:65" ht="14.25" customHeight="1" x14ac:dyDescent="0.15">
      <c r="A76" s="35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7"/>
      <c r="R76" s="43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6"/>
    </row>
    <row r="77" spans="1:65" ht="14.25" customHeight="1" x14ac:dyDescent="0.15">
      <c r="A77" s="35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7"/>
      <c r="R77" s="41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1" t="s">
        <v>28</v>
      </c>
      <c r="AN77" s="42"/>
      <c r="AO77" s="42"/>
      <c r="AP77" s="42"/>
      <c r="AQ77" s="42"/>
      <c r="AR77" s="45"/>
      <c r="AS77" s="96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8"/>
    </row>
    <row r="78" spans="1:65" ht="14.25" customHeight="1" x14ac:dyDescent="0.15">
      <c r="A78" s="35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7"/>
      <c r="R78" s="43"/>
      <c r="S78" s="44"/>
      <c r="T78" s="44"/>
      <c r="U78" s="44"/>
      <c r="V78" s="44"/>
      <c r="W78" s="44"/>
      <c r="X78" s="44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94"/>
      <c r="AN78" s="47"/>
      <c r="AO78" s="47"/>
      <c r="AP78" s="47"/>
      <c r="AQ78" s="47"/>
      <c r="AR78" s="95"/>
      <c r="AS78" s="99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1"/>
    </row>
    <row r="79" spans="1:65" ht="13.5" customHeight="1" x14ac:dyDescent="0.15">
      <c r="A79" s="35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7"/>
      <c r="R79" s="62"/>
      <c r="S79" s="63"/>
      <c r="T79" s="63"/>
      <c r="U79" s="63"/>
      <c r="V79" s="63"/>
      <c r="W79" s="63"/>
      <c r="X79" s="63"/>
      <c r="Y79" s="66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8"/>
    </row>
    <row r="80" spans="1:65" ht="13.5" customHeight="1" x14ac:dyDescent="0.15">
      <c r="A80" s="38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40"/>
      <c r="R80" s="64"/>
      <c r="S80" s="65"/>
      <c r="T80" s="65"/>
      <c r="U80" s="65"/>
      <c r="V80" s="65"/>
      <c r="W80" s="65"/>
      <c r="X80" s="65"/>
      <c r="Y80" s="69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1"/>
    </row>
    <row r="81" spans="1:59" ht="13.5" customHeight="1" x14ac:dyDescent="0.15">
      <c r="A81" s="55" t="s">
        <v>29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4"/>
      <c r="R81" s="48" t="s">
        <v>39</v>
      </c>
      <c r="S81" s="49"/>
      <c r="T81" s="49"/>
      <c r="U81" s="49"/>
      <c r="V81" s="49"/>
      <c r="W81" s="49"/>
      <c r="X81" s="49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1"/>
      <c r="AM81" s="56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8"/>
    </row>
    <row r="82" spans="1:59" ht="13.5" customHeight="1" x14ac:dyDescent="0.15">
      <c r="A82" s="38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40"/>
      <c r="R82" s="52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4"/>
      <c r="AM82" s="59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1"/>
    </row>
    <row r="83" spans="1:59" x14ac:dyDescent="0.15">
      <c r="A83" s="27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</row>
    <row r="84" spans="1:59" x14ac:dyDescent="0.15">
      <c r="A84" s="29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</row>
    <row r="85" spans="1:59" x14ac:dyDescent="0.1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</row>
    <row r="86" spans="1:59" x14ac:dyDescent="0.1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</row>
    <row r="87" spans="1:59" x14ac:dyDescent="0.15">
      <c r="A87" s="1"/>
    </row>
  </sheetData>
  <mergeCells count="80">
    <mergeCell ref="AG73:AR74"/>
    <mergeCell ref="AS73:BG74"/>
    <mergeCell ref="AM77:AR78"/>
    <mergeCell ref="AS77:BG78"/>
    <mergeCell ref="R79:X80"/>
    <mergeCell ref="Y79:BG80"/>
    <mergeCell ref="R36:BG37"/>
    <mergeCell ref="A28:Q35"/>
    <mergeCell ref="A36:Q37"/>
    <mergeCell ref="R38:BG66"/>
    <mergeCell ref="A38:Q66"/>
    <mergeCell ref="R28:AL29"/>
    <mergeCell ref="AM28:BG29"/>
    <mergeCell ref="R30:AL31"/>
    <mergeCell ref="AM30:BG31"/>
    <mergeCell ref="R34:AL35"/>
    <mergeCell ref="R32:AL33"/>
    <mergeCell ref="AM34:AS35"/>
    <mergeCell ref="AT34:BG35"/>
    <mergeCell ref="AM32:BG33"/>
    <mergeCell ref="R26:X27"/>
    <mergeCell ref="Y26:BG27"/>
    <mergeCell ref="AI18:AP19"/>
    <mergeCell ref="A24:Q27"/>
    <mergeCell ref="R22:AH23"/>
    <mergeCell ref="AI22:AP23"/>
    <mergeCell ref="I20:Q21"/>
    <mergeCell ref="I22:Q23"/>
    <mergeCell ref="R24:AL25"/>
    <mergeCell ref="AM24:BG25"/>
    <mergeCell ref="AQ22:BG23"/>
    <mergeCell ref="R20:AH21"/>
    <mergeCell ref="AI20:AP21"/>
    <mergeCell ref="AQ20:BG21"/>
    <mergeCell ref="AQ16:BG17"/>
    <mergeCell ref="A16:H23"/>
    <mergeCell ref="I16:Q17"/>
    <mergeCell ref="AI16:AP17"/>
    <mergeCell ref="R16:AH17"/>
    <mergeCell ref="I18:Q19"/>
    <mergeCell ref="AQ18:BG19"/>
    <mergeCell ref="R18:AH19"/>
    <mergeCell ref="A83:BG86"/>
    <mergeCell ref="I71:Q72"/>
    <mergeCell ref="A67:H72"/>
    <mergeCell ref="R67:BG68"/>
    <mergeCell ref="R69:BG70"/>
    <mergeCell ref="R71:BG72"/>
    <mergeCell ref="I67:Q68"/>
    <mergeCell ref="A73:Q80"/>
    <mergeCell ref="R73:AF74"/>
    <mergeCell ref="R75:AL76"/>
    <mergeCell ref="AM75:BG76"/>
    <mergeCell ref="I69:Q70"/>
    <mergeCell ref="R77:AL78"/>
    <mergeCell ref="R81:AL82"/>
    <mergeCell ref="A81:Q82"/>
    <mergeCell ref="AM81:BG82"/>
    <mergeCell ref="I14:Q15"/>
    <mergeCell ref="A8:H15"/>
    <mergeCell ref="A4:Q5"/>
    <mergeCell ref="A6:Q7"/>
    <mergeCell ref="R6:AH7"/>
    <mergeCell ref="I8:Q9"/>
    <mergeCell ref="R4:AP5"/>
    <mergeCell ref="R10:AH11"/>
    <mergeCell ref="AI10:AP11"/>
    <mergeCell ref="R12:BG13"/>
    <mergeCell ref="R14:BG15"/>
    <mergeCell ref="I10:Q11"/>
    <mergeCell ref="AQ6:BG7"/>
    <mergeCell ref="R8:BG9"/>
    <mergeCell ref="A3:Q3"/>
    <mergeCell ref="R3:BG3"/>
    <mergeCell ref="A1:BG2"/>
    <mergeCell ref="AI6:AP7"/>
    <mergeCell ref="I12:Q13"/>
    <mergeCell ref="AQ10:BG11"/>
    <mergeCell ref="AQ4:AX5"/>
    <mergeCell ref="AY4:BG5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Option Button 9">
              <controlPr defaultSize="0" autoFill="0" autoLine="0" autoPict="0">
                <anchor moveWithCells="1">
                  <from>
                    <xdr:col>50</xdr:col>
                    <xdr:colOff>95250</xdr:colOff>
                    <xdr:row>3</xdr:row>
                    <xdr:rowOff>76200</xdr:rowOff>
                  </from>
                  <to>
                    <xdr:col>53</xdr:col>
                    <xdr:colOff>114300</xdr:colOff>
                    <xdr:row>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Option Button 11">
              <controlPr defaultSize="0" autoFill="0" autoLine="0" autoPict="0">
                <anchor moveWithCells="1">
                  <from>
                    <xdr:col>54</xdr:col>
                    <xdr:colOff>123825</xdr:colOff>
                    <xdr:row>3</xdr:row>
                    <xdr:rowOff>85725</xdr:rowOff>
                  </from>
                  <to>
                    <xdr:col>58</xdr:col>
                    <xdr:colOff>38100</xdr:colOff>
                    <xdr:row>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18</xdr:col>
                    <xdr:colOff>123825</xdr:colOff>
                    <xdr:row>23</xdr:row>
                    <xdr:rowOff>57150</xdr:rowOff>
                  </from>
                  <to>
                    <xdr:col>30</xdr:col>
                    <xdr:colOff>57150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39</xdr:col>
                    <xdr:colOff>76200</xdr:colOff>
                    <xdr:row>23</xdr:row>
                    <xdr:rowOff>76200</xdr:rowOff>
                  </from>
                  <to>
                    <xdr:col>51</xdr:col>
                    <xdr:colOff>9525</xdr:colOff>
                    <xdr:row>24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Option Button 15">
              <controlPr defaultSize="0" autoFill="0" autoLine="0" autoPict="0">
                <anchor moveWithCells="1">
                  <from>
                    <xdr:col>20</xdr:col>
                    <xdr:colOff>57150</xdr:colOff>
                    <xdr:row>21</xdr:row>
                    <xdr:rowOff>85725</xdr:rowOff>
                  </from>
                  <to>
                    <xdr:col>24</xdr:col>
                    <xdr:colOff>9525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9" name="Option Button 16">
              <controlPr defaultSize="0" autoFill="0" autoLine="0" autoPict="0">
                <anchor moveWithCells="1">
                  <from>
                    <xdr:col>25</xdr:col>
                    <xdr:colOff>152400</xdr:colOff>
                    <xdr:row>21</xdr:row>
                    <xdr:rowOff>85725</xdr:rowOff>
                  </from>
                  <to>
                    <xdr:col>29</xdr:col>
                    <xdr:colOff>104775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0" name="Group Box 23">
              <controlPr defaultSize="0" autoFill="0" autoPict="0" altText="">
                <anchor moveWithCells="1">
                  <from>
                    <xdr:col>17</xdr:col>
                    <xdr:colOff>0</xdr:colOff>
                    <xdr:row>21</xdr:row>
                    <xdr:rowOff>0</xdr:rowOff>
                  </from>
                  <to>
                    <xdr:col>34</xdr:col>
                    <xdr:colOff>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1" name="Option Button 25">
              <controlPr defaultSize="0" autoFill="0" autoLine="0" autoPict="0">
                <anchor moveWithCells="1">
                  <from>
                    <xdr:col>44</xdr:col>
                    <xdr:colOff>85725</xdr:colOff>
                    <xdr:row>21</xdr:row>
                    <xdr:rowOff>85725</xdr:rowOff>
                  </from>
                  <to>
                    <xdr:col>48</xdr:col>
                    <xdr:colOff>38100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2" name="Option Button 26">
              <controlPr defaultSize="0" autoFill="0" autoLine="0" autoPict="0">
                <anchor moveWithCells="1">
                  <from>
                    <xdr:col>49</xdr:col>
                    <xdr:colOff>9525</xdr:colOff>
                    <xdr:row>21</xdr:row>
                    <xdr:rowOff>85725</xdr:rowOff>
                  </from>
                  <to>
                    <xdr:col>52</xdr:col>
                    <xdr:colOff>133350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3" name="Group Box 27">
              <controlPr defaultSize="0" autoFill="0" autoPict="0">
                <anchor moveWithCells="1">
                  <from>
                    <xdr:col>42</xdr:col>
                    <xdr:colOff>0</xdr:colOff>
                    <xdr:row>21</xdr:row>
                    <xdr:rowOff>0</xdr:rowOff>
                  </from>
                  <to>
                    <xdr:col>59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4" name="Group Box 28">
              <controlPr defaultSize="0" autoFill="0" autoPict="0">
                <anchor moveWithCells="1">
                  <from>
                    <xdr:col>50</xdr:col>
                    <xdr:colOff>9525</xdr:colOff>
                    <xdr:row>3</xdr:row>
                    <xdr:rowOff>9525</xdr:rowOff>
                  </from>
                  <to>
                    <xdr:col>59</xdr:col>
                    <xdr:colOff>0</xdr:colOff>
                    <xdr:row>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5" name="Check Box 30">
              <controlPr defaultSize="0" autoFill="0" autoLine="0" autoPict="0" altText="専門知識の提供">
                <anchor moveWithCells="1">
                  <from>
                    <xdr:col>18</xdr:col>
                    <xdr:colOff>123825</xdr:colOff>
                    <xdr:row>27</xdr:row>
                    <xdr:rowOff>95250</xdr:rowOff>
                  </from>
                  <to>
                    <xdr:col>29</xdr:col>
                    <xdr:colOff>95250</xdr:colOff>
                    <xdr:row>28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6" name="Check Box 31">
              <controlPr defaultSize="0" autoFill="0" autoLine="0" autoPict="0">
                <anchor moveWithCells="1">
                  <from>
                    <xdr:col>39</xdr:col>
                    <xdr:colOff>76200</xdr:colOff>
                    <xdr:row>27</xdr:row>
                    <xdr:rowOff>95250</xdr:rowOff>
                  </from>
                  <to>
                    <xdr:col>50</xdr:col>
                    <xdr:colOff>0</xdr:colOff>
                    <xdr:row>28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7" name="Check Box 32">
              <controlPr defaultSize="0" autoFill="0" autoLine="0" autoPict="0">
                <anchor moveWithCells="1">
                  <from>
                    <xdr:col>18</xdr:col>
                    <xdr:colOff>123825</xdr:colOff>
                    <xdr:row>29</xdr:row>
                    <xdr:rowOff>104775</xdr:rowOff>
                  </from>
                  <to>
                    <xdr:col>28</xdr:col>
                    <xdr:colOff>28575</xdr:colOff>
                    <xdr:row>30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8" name="Check Box 33">
              <controlPr defaultSize="0" autoFill="0" autoLine="0" autoPict="0">
                <anchor moveWithCells="1">
                  <from>
                    <xdr:col>39</xdr:col>
                    <xdr:colOff>76200</xdr:colOff>
                    <xdr:row>29</xdr:row>
                    <xdr:rowOff>95250</xdr:rowOff>
                  </from>
                  <to>
                    <xdr:col>47</xdr:col>
                    <xdr:colOff>19050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9" name="Check Box 34">
              <controlPr defaultSize="0" autoFill="0" autoLine="0" autoPict="0">
                <anchor moveWithCells="1">
                  <from>
                    <xdr:col>18</xdr:col>
                    <xdr:colOff>123825</xdr:colOff>
                    <xdr:row>31</xdr:row>
                    <xdr:rowOff>114300</xdr:rowOff>
                  </from>
                  <to>
                    <xdr:col>26</xdr:col>
                    <xdr:colOff>114300</xdr:colOff>
                    <xdr:row>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0" name="Check Box 35">
              <controlPr defaultSize="0" autoFill="0" autoLine="0" autoPict="0">
                <anchor moveWithCells="1">
                  <from>
                    <xdr:col>39</xdr:col>
                    <xdr:colOff>76200</xdr:colOff>
                    <xdr:row>31</xdr:row>
                    <xdr:rowOff>114300</xdr:rowOff>
                  </from>
                  <to>
                    <xdr:col>47</xdr:col>
                    <xdr:colOff>95250</xdr:colOff>
                    <xdr:row>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1" name="Check Box 36">
              <controlPr defaultSize="0" autoFill="0" autoLine="0" autoPict="0">
                <anchor moveWithCells="1">
                  <from>
                    <xdr:col>18</xdr:col>
                    <xdr:colOff>123825</xdr:colOff>
                    <xdr:row>33</xdr:row>
                    <xdr:rowOff>104775</xdr:rowOff>
                  </from>
                  <to>
                    <xdr:col>29</xdr:col>
                    <xdr:colOff>95250</xdr:colOff>
                    <xdr:row>34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2" name="Check Box 37">
              <controlPr defaultSize="0" autoFill="0" autoLine="0" autoPict="0">
                <anchor moveWithCells="1">
                  <from>
                    <xdr:col>19</xdr:col>
                    <xdr:colOff>57150</xdr:colOff>
                    <xdr:row>72</xdr:row>
                    <xdr:rowOff>95250</xdr:rowOff>
                  </from>
                  <to>
                    <xdr:col>31</xdr:col>
                    <xdr:colOff>19050</xdr:colOff>
                    <xdr:row>73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3" name="Check Box 38">
              <controlPr defaultSize="0" autoFill="0" autoLine="0" autoPict="0">
                <anchor moveWithCells="1">
                  <from>
                    <xdr:col>33</xdr:col>
                    <xdr:colOff>95250</xdr:colOff>
                    <xdr:row>72</xdr:row>
                    <xdr:rowOff>95250</xdr:rowOff>
                  </from>
                  <to>
                    <xdr:col>41</xdr:col>
                    <xdr:colOff>0</xdr:colOff>
                    <xdr:row>73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4" name="Check Box 39">
              <controlPr defaultSize="0" autoFill="0" autoLine="0" autoPict="0">
                <anchor moveWithCells="1">
                  <from>
                    <xdr:col>45</xdr:col>
                    <xdr:colOff>19050</xdr:colOff>
                    <xdr:row>72</xdr:row>
                    <xdr:rowOff>95250</xdr:rowOff>
                  </from>
                  <to>
                    <xdr:col>53</xdr:col>
                    <xdr:colOff>0</xdr:colOff>
                    <xdr:row>73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5" name="Check Box 40">
              <controlPr defaultSize="0" autoFill="0" autoLine="0" autoPict="0">
                <anchor moveWithCells="1">
                  <from>
                    <xdr:col>19</xdr:col>
                    <xdr:colOff>57150</xdr:colOff>
                    <xdr:row>74</xdr:row>
                    <xdr:rowOff>114300</xdr:rowOff>
                  </from>
                  <to>
                    <xdr:col>34</xdr:col>
                    <xdr:colOff>66675</xdr:colOff>
                    <xdr:row>75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6" name="Check Box 41">
              <controlPr defaultSize="0" autoFill="0" autoLine="0" autoPict="0">
                <anchor moveWithCells="1">
                  <from>
                    <xdr:col>40</xdr:col>
                    <xdr:colOff>95250</xdr:colOff>
                    <xdr:row>74</xdr:row>
                    <xdr:rowOff>104775</xdr:rowOff>
                  </from>
                  <to>
                    <xdr:col>49</xdr:col>
                    <xdr:colOff>95250</xdr:colOff>
                    <xdr:row>75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7" name="Check Box 42">
              <controlPr defaultSize="0" autoFill="0" autoLine="0" autoPict="0">
                <anchor moveWithCells="1">
                  <from>
                    <xdr:col>19</xdr:col>
                    <xdr:colOff>57150</xdr:colOff>
                    <xdr:row>76</xdr:row>
                    <xdr:rowOff>95250</xdr:rowOff>
                  </from>
                  <to>
                    <xdr:col>27</xdr:col>
                    <xdr:colOff>85725</xdr:colOff>
                    <xdr:row>77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8" name="Check Box 43">
              <controlPr defaultSize="0" autoFill="0" autoLine="0" autoPict="0">
                <anchor moveWithCells="1">
                  <from>
                    <xdr:col>18</xdr:col>
                    <xdr:colOff>123825</xdr:colOff>
                    <xdr:row>25</xdr:row>
                    <xdr:rowOff>66675</xdr:rowOff>
                  </from>
                  <to>
                    <xdr:col>23</xdr:col>
                    <xdr:colOff>133350</xdr:colOff>
                    <xdr:row>26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29" name="Check Box 44">
              <controlPr defaultSize="0" autoFill="0" autoLine="0" autoPict="0">
                <anchor moveWithCells="1">
                  <from>
                    <xdr:col>39</xdr:col>
                    <xdr:colOff>76200</xdr:colOff>
                    <xdr:row>33</xdr:row>
                    <xdr:rowOff>57150</xdr:rowOff>
                  </from>
                  <to>
                    <xdr:col>44</xdr:col>
                    <xdr:colOff>85725</xdr:colOff>
                    <xdr:row>34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0" name="Check Box 45">
              <controlPr defaultSize="0" autoFill="0" autoLine="0" autoPict="0">
                <anchor moveWithCells="1">
                  <from>
                    <xdr:col>19</xdr:col>
                    <xdr:colOff>57150</xdr:colOff>
                    <xdr:row>78</xdr:row>
                    <xdr:rowOff>57150</xdr:rowOff>
                  </from>
                  <to>
                    <xdr:col>23</xdr:col>
                    <xdr:colOff>76200</xdr:colOff>
                    <xdr:row>79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BP89"/>
  <sheetViews>
    <sheetView workbookViewId="0">
      <selection activeCell="W90" sqref="W90"/>
    </sheetView>
  </sheetViews>
  <sheetFormatPr defaultColWidth="2.25" defaultRowHeight="13.5" x14ac:dyDescent="0.15"/>
  <cols>
    <col min="65" max="65" width="7.375" customWidth="1"/>
    <col min="66" max="66" width="7.875" customWidth="1"/>
    <col min="67" max="67" width="5.75" customWidth="1"/>
  </cols>
  <sheetData>
    <row r="2" spans="2:65" ht="13.5" customHeight="1" x14ac:dyDescent="0.15">
      <c r="B2" s="106" t="s">
        <v>19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</row>
    <row r="3" spans="2:65" ht="13.5" customHeight="1" x14ac:dyDescent="0.15"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</row>
    <row r="4" spans="2:65" ht="17.25" x14ac:dyDescent="0.15">
      <c r="B4" s="102" t="s">
        <v>22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3">
        <f>技術相談申込書!R3</f>
        <v>0</v>
      </c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5"/>
    </row>
    <row r="5" spans="2:65" ht="13.5" customHeight="1" x14ac:dyDescent="0.15">
      <c r="B5" s="3" t="s">
        <v>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110">
        <f>技術相談申込書!R4</f>
        <v>0</v>
      </c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1"/>
      <c r="AO5" s="111"/>
      <c r="AP5" s="111"/>
      <c r="AQ5" s="111"/>
      <c r="AR5" s="112"/>
      <c r="AS5" s="116" t="s">
        <v>30</v>
      </c>
      <c r="AT5" s="117"/>
      <c r="AU5" s="117"/>
      <c r="AV5" s="117"/>
      <c r="AW5" s="117"/>
      <c r="AX5" s="117"/>
      <c r="AY5" s="117"/>
      <c r="AZ5" s="117"/>
      <c r="BA5" s="117"/>
      <c r="BB5" s="120" t="str">
        <f>IF(BM5=1,"会員","非会員")</f>
        <v>非会員</v>
      </c>
      <c r="BC5" s="121"/>
      <c r="BD5" s="121"/>
      <c r="BE5" s="121"/>
      <c r="BF5" s="121"/>
      <c r="BG5" s="121"/>
      <c r="BH5" s="121"/>
      <c r="BI5" s="121"/>
      <c r="BJ5" s="122"/>
      <c r="BM5">
        <v>2</v>
      </c>
    </row>
    <row r="6" spans="2:65" ht="13.5" customHeight="1" x14ac:dyDescent="0.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113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5"/>
      <c r="AS6" s="118"/>
      <c r="AT6" s="119"/>
      <c r="AU6" s="119"/>
      <c r="AV6" s="119"/>
      <c r="AW6" s="119"/>
      <c r="AX6" s="119"/>
      <c r="AY6" s="119"/>
      <c r="AZ6" s="119"/>
      <c r="BA6" s="119"/>
      <c r="BB6" s="123"/>
      <c r="BC6" s="124"/>
      <c r="BD6" s="124"/>
      <c r="BE6" s="124"/>
      <c r="BF6" s="124"/>
      <c r="BG6" s="124"/>
      <c r="BH6" s="124"/>
      <c r="BI6" s="124"/>
      <c r="BJ6" s="125"/>
    </row>
    <row r="7" spans="2:65" x14ac:dyDescent="0.15">
      <c r="B7" s="3" t="s">
        <v>1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09">
        <f>技術相談申込書!R6</f>
        <v>0</v>
      </c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3" t="s">
        <v>2</v>
      </c>
      <c r="AL7" s="3"/>
      <c r="AM7" s="3"/>
      <c r="AN7" s="3"/>
      <c r="AO7" s="3"/>
      <c r="AP7" s="3"/>
      <c r="AQ7" s="3"/>
      <c r="AR7" s="3"/>
      <c r="AS7" s="132">
        <f>技術相談申込書!AQ6</f>
        <v>0</v>
      </c>
      <c r="AT7" s="132"/>
      <c r="AU7" s="132"/>
      <c r="AV7" s="132"/>
      <c r="AW7" s="132"/>
      <c r="AX7" s="132"/>
      <c r="AY7" s="132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</row>
    <row r="8" spans="2:65" x14ac:dyDescent="0.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3"/>
      <c r="AL8" s="3"/>
      <c r="AM8" s="3"/>
      <c r="AN8" s="3"/>
      <c r="AO8" s="3"/>
      <c r="AP8" s="3"/>
      <c r="AQ8" s="3"/>
      <c r="AR8" s="3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</row>
    <row r="9" spans="2:65" x14ac:dyDescent="0.15">
      <c r="B9" s="3" t="s">
        <v>8</v>
      </c>
      <c r="C9" s="3"/>
      <c r="D9" s="3"/>
      <c r="E9" s="3"/>
      <c r="F9" s="3"/>
      <c r="G9" s="3"/>
      <c r="H9" s="3"/>
      <c r="I9" s="3"/>
      <c r="J9" s="9" t="s">
        <v>3</v>
      </c>
      <c r="K9" s="9"/>
      <c r="L9" s="9"/>
      <c r="M9" s="9"/>
      <c r="N9" s="9"/>
      <c r="O9" s="9"/>
      <c r="P9" s="9"/>
      <c r="Q9" s="9"/>
      <c r="R9" s="9"/>
      <c r="S9" s="132">
        <f>技術相談申込書!R8</f>
        <v>0</v>
      </c>
      <c r="T9" s="132"/>
      <c r="U9" s="132"/>
      <c r="V9" s="132"/>
      <c r="W9" s="132"/>
      <c r="X9" s="132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</row>
    <row r="10" spans="2:65" x14ac:dyDescent="0.15">
      <c r="B10" s="3"/>
      <c r="C10" s="3"/>
      <c r="D10" s="3"/>
      <c r="E10" s="3"/>
      <c r="F10" s="3"/>
      <c r="G10" s="3"/>
      <c r="H10" s="3"/>
      <c r="I10" s="3"/>
      <c r="J10" s="9"/>
      <c r="K10" s="9"/>
      <c r="L10" s="9"/>
      <c r="M10" s="9"/>
      <c r="N10" s="9"/>
      <c r="O10" s="9"/>
      <c r="P10" s="9"/>
      <c r="Q10" s="9"/>
      <c r="R10" s="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</row>
    <row r="11" spans="2:65" x14ac:dyDescent="0.15">
      <c r="B11" s="3"/>
      <c r="C11" s="3"/>
      <c r="D11" s="3"/>
      <c r="E11" s="3"/>
      <c r="F11" s="3"/>
      <c r="G11" s="3"/>
      <c r="H11" s="3"/>
      <c r="I11" s="3"/>
      <c r="J11" s="9" t="s">
        <v>4</v>
      </c>
      <c r="K11" s="9"/>
      <c r="L11" s="9"/>
      <c r="M11" s="9"/>
      <c r="N11" s="9"/>
      <c r="O11" s="9"/>
      <c r="P11" s="9"/>
      <c r="Q11" s="9"/>
      <c r="R11" s="9"/>
      <c r="S11" s="132">
        <f>技術相談申込書!R10</f>
        <v>0</v>
      </c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9" t="s">
        <v>5</v>
      </c>
      <c r="AL11" s="9"/>
      <c r="AM11" s="9"/>
      <c r="AN11" s="9"/>
      <c r="AO11" s="9"/>
      <c r="AP11" s="9"/>
      <c r="AQ11" s="9"/>
      <c r="AR11" s="9"/>
      <c r="AS11" s="132">
        <f>技術相談申込書!AQ10</f>
        <v>0</v>
      </c>
      <c r="AT11" s="132"/>
      <c r="AU11" s="132"/>
      <c r="AV11" s="132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</row>
    <row r="12" spans="2:65" x14ac:dyDescent="0.15">
      <c r="B12" s="3"/>
      <c r="C12" s="3"/>
      <c r="D12" s="3"/>
      <c r="E12" s="3"/>
      <c r="F12" s="3"/>
      <c r="G12" s="3"/>
      <c r="H12" s="3"/>
      <c r="I12" s="3"/>
      <c r="J12" s="9"/>
      <c r="K12" s="9"/>
      <c r="L12" s="9"/>
      <c r="M12" s="9"/>
      <c r="N12" s="9"/>
      <c r="O12" s="9"/>
      <c r="P12" s="9"/>
      <c r="Q12" s="9"/>
      <c r="R12" s="9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9"/>
      <c r="AL12" s="9"/>
      <c r="AM12" s="9"/>
      <c r="AN12" s="9"/>
      <c r="AO12" s="9"/>
      <c r="AP12" s="9"/>
      <c r="AQ12" s="9"/>
      <c r="AR12" s="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</row>
    <row r="13" spans="2:65" x14ac:dyDescent="0.15">
      <c r="B13" s="3"/>
      <c r="C13" s="3"/>
      <c r="D13" s="3"/>
      <c r="E13" s="3"/>
      <c r="F13" s="3"/>
      <c r="G13" s="3"/>
      <c r="H13" s="3"/>
      <c r="I13" s="3"/>
      <c r="J13" s="9" t="s">
        <v>6</v>
      </c>
      <c r="K13" s="9"/>
      <c r="L13" s="9"/>
      <c r="M13" s="9"/>
      <c r="N13" s="9"/>
      <c r="O13" s="9"/>
      <c r="P13" s="9"/>
      <c r="Q13" s="9"/>
      <c r="R13" s="9"/>
      <c r="S13" s="134">
        <f>技術相談申込書!R12</f>
        <v>0</v>
      </c>
      <c r="T13" s="134"/>
      <c r="U13" s="134"/>
      <c r="V13" s="134"/>
      <c r="W13" s="134"/>
      <c r="X13" s="134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</row>
    <row r="14" spans="2:65" x14ac:dyDescent="0.15">
      <c r="B14" s="3"/>
      <c r="C14" s="3"/>
      <c r="D14" s="3"/>
      <c r="E14" s="3"/>
      <c r="F14" s="3"/>
      <c r="G14" s="3"/>
      <c r="H14" s="3"/>
      <c r="I14" s="3"/>
      <c r="J14" s="9"/>
      <c r="K14" s="9"/>
      <c r="L14" s="9"/>
      <c r="M14" s="9"/>
      <c r="N14" s="9"/>
      <c r="O14" s="9"/>
      <c r="P14" s="9"/>
      <c r="Q14" s="9"/>
      <c r="R14" s="9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</row>
    <row r="15" spans="2:65" x14ac:dyDescent="0.15">
      <c r="B15" s="3"/>
      <c r="C15" s="3"/>
      <c r="D15" s="3"/>
      <c r="E15" s="3"/>
      <c r="F15" s="3"/>
      <c r="G15" s="3"/>
      <c r="H15" s="3"/>
      <c r="I15" s="3"/>
      <c r="J15" s="9" t="s">
        <v>7</v>
      </c>
      <c r="K15" s="9"/>
      <c r="L15" s="9"/>
      <c r="M15" s="9"/>
      <c r="N15" s="9"/>
      <c r="O15" s="9"/>
      <c r="P15" s="9"/>
      <c r="Q15" s="9"/>
      <c r="R15" s="9"/>
      <c r="S15" s="108">
        <f>技術相談申込書!R14</f>
        <v>0</v>
      </c>
      <c r="T15" s="108"/>
      <c r="U15" s="108"/>
      <c r="V15" s="108"/>
      <c r="W15" s="108"/>
      <c r="X15" s="108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</row>
    <row r="16" spans="2:65" x14ac:dyDescent="0.15">
      <c r="B16" s="3"/>
      <c r="C16" s="3"/>
      <c r="D16" s="3"/>
      <c r="E16" s="3"/>
      <c r="F16" s="3"/>
      <c r="G16" s="3"/>
      <c r="H16" s="3"/>
      <c r="I16" s="3"/>
      <c r="J16" s="9"/>
      <c r="K16" s="9"/>
      <c r="L16" s="9"/>
      <c r="M16" s="9"/>
      <c r="N16" s="9"/>
      <c r="O16" s="9"/>
      <c r="P16" s="9"/>
      <c r="Q16" s="9"/>
      <c r="R16" s="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</row>
    <row r="17" spans="2:65" x14ac:dyDescent="0.15">
      <c r="B17" s="3" t="s">
        <v>14</v>
      </c>
      <c r="C17" s="3"/>
      <c r="D17" s="3"/>
      <c r="E17" s="3"/>
      <c r="F17" s="3"/>
      <c r="G17" s="3"/>
      <c r="H17" s="3"/>
      <c r="I17" s="3"/>
      <c r="J17" s="9" t="s">
        <v>9</v>
      </c>
      <c r="K17" s="9"/>
      <c r="L17" s="9"/>
      <c r="M17" s="9"/>
      <c r="N17" s="9"/>
      <c r="O17" s="9"/>
      <c r="P17" s="9"/>
      <c r="Q17" s="9"/>
      <c r="R17" s="9"/>
      <c r="S17" s="132">
        <f>技術相談申込書!R16</f>
        <v>0</v>
      </c>
      <c r="T17" s="132"/>
      <c r="U17" s="132"/>
      <c r="V17" s="132"/>
      <c r="W17" s="132"/>
      <c r="X17" s="132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9" t="s">
        <v>10</v>
      </c>
      <c r="AL17" s="9"/>
      <c r="AM17" s="9"/>
      <c r="AN17" s="9"/>
      <c r="AO17" s="9"/>
      <c r="AP17" s="9"/>
      <c r="AQ17" s="9"/>
      <c r="AR17" s="9"/>
      <c r="AS17" s="132">
        <f>技術相談申込書!AQ16</f>
        <v>0</v>
      </c>
      <c r="AT17" s="132"/>
      <c r="AU17" s="132"/>
      <c r="AV17" s="132"/>
      <c r="AW17" s="132"/>
      <c r="AX17" s="132"/>
      <c r="AY17" s="132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</row>
    <row r="18" spans="2:65" x14ac:dyDescent="0.15">
      <c r="B18" s="3"/>
      <c r="C18" s="3"/>
      <c r="D18" s="3"/>
      <c r="E18" s="3"/>
      <c r="F18" s="3"/>
      <c r="G18" s="3"/>
      <c r="H18" s="3"/>
      <c r="I18" s="3"/>
      <c r="J18" s="9"/>
      <c r="K18" s="9"/>
      <c r="L18" s="9"/>
      <c r="M18" s="9"/>
      <c r="N18" s="9"/>
      <c r="O18" s="9"/>
      <c r="P18" s="9"/>
      <c r="Q18" s="9"/>
      <c r="R18" s="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9"/>
      <c r="AL18" s="9"/>
      <c r="AM18" s="9"/>
      <c r="AN18" s="9"/>
      <c r="AO18" s="9"/>
      <c r="AP18" s="9"/>
      <c r="AQ18" s="9"/>
      <c r="AR18" s="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</row>
    <row r="19" spans="2:65" x14ac:dyDescent="0.15">
      <c r="B19" s="3"/>
      <c r="C19" s="3"/>
      <c r="D19" s="3"/>
      <c r="E19" s="3"/>
      <c r="F19" s="3"/>
      <c r="G19" s="3"/>
      <c r="H19" s="3"/>
      <c r="I19" s="3"/>
      <c r="J19" s="9" t="s">
        <v>11</v>
      </c>
      <c r="K19" s="9"/>
      <c r="L19" s="9"/>
      <c r="M19" s="9"/>
      <c r="N19" s="9"/>
      <c r="O19" s="9"/>
      <c r="P19" s="9"/>
      <c r="Q19" s="9"/>
      <c r="R19" s="9"/>
      <c r="S19" s="132">
        <f>技術相談申込書!R18</f>
        <v>0</v>
      </c>
      <c r="T19" s="132"/>
      <c r="U19" s="132"/>
      <c r="V19" s="132"/>
      <c r="W19" s="132"/>
      <c r="X19" s="132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9" t="s">
        <v>13</v>
      </c>
      <c r="AL19" s="9"/>
      <c r="AM19" s="9"/>
      <c r="AN19" s="9"/>
      <c r="AO19" s="9"/>
      <c r="AP19" s="9"/>
      <c r="AQ19" s="9"/>
      <c r="AR19" s="9"/>
      <c r="AS19" s="132">
        <f>技術相談申込書!AQ18</f>
        <v>0</v>
      </c>
      <c r="AT19" s="132"/>
      <c r="AU19" s="132"/>
      <c r="AV19" s="132"/>
      <c r="AW19" s="132"/>
      <c r="AX19" s="132"/>
      <c r="AY19" s="132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</row>
    <row r="20" spans="2:65" x14ac:dyDescent="0.15">
      <c r="B20" s="3"/>
      <c r="C20" s="3"/>
      <c r="D20" s="3"/>
      <c r="E20" s="3"/>
      <c r="F20" s="3"/>
      <c r="G20" s="3"/>
      <c r="H20" s="3"/>
      <c r="I20" s="3"/>
      <c r="J20" s="9"/>
      <c r="K20" s="9"/>
      <c r="L20" s="9"/>
      <c r="M20" s="9"/>
      <c r="N20" s="9"/>
      <c r="O20" s="9"/>
      <c r="P20" s="9"/>
      <c r="Q20" s="9"/>
      <c r="R20" s="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9"/>
      <c r="AL20" s="9"/>
      <c r="AM20" s="9"/>
      <c r="AN20" s="9"/>
      <c r="AO20" s="9"/>
      <c r="AP20" s="9"/>
      <c r="AQ20" s="9"/>
      <c r="AR20" s="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</row>
    <row r="21" spans="2:65" x14ac:dyDescent="0.15">
      <c r="B21" s="3"/>
      <c r="C21" s="3"/>
      <c r="D21" s="3"/>
      <c r="E21" s="3"/>
      <c r="F21" s="3"/>
      <c r="G21" s="3"/>
      <c r="H21" s="3"/>
      <c r="I21" s="3"/>
      <c r="J21" s="9" t="s">
        <v>12</v>
      </c>
      <c r="K21" s="9"/>
      <c r="L21" s="9"/>
      <c r="M21" s="9"/>
      <c r="N21" s="9"/>
      <c r="O21" s="9"/>
      <c r="P21" s="9"/>
      <c r="Q21" s="9"/>
      <c r="R21" s="9"/>
      <c r="S21" s="110">
        <f>技術相談申込書!R20</f>
        <v>0</v>
      </c>
      <c r="T21" s="126"/>
      <c r="U21" s="126"/>
      <c r="V21" s="126"/>
      <c r="W21" s="126"/>
      <c r="X21" s="126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8"/>
      <c r="AK21" s="81" t="s">
        <v>23</v>
      </c>
      <c r="AL21" s="42"/>
      <c r="AM21" s="42"/>
      <c r="AN21" s="42"/>
      <c r="AO21" s="42"/>
      <c r="AP21" s="42"/>
      <c r="AQ21" s="42"/>
      <c r="AR21" s="45"/>
      <c r="AS21" s="110">
        <f>技術相談申込書!AQ20</f>
        <v>0</v>
      </c>
      <c r="AT21" s="126"/>
      <c r="AU21" s="126"/>
      <c r="AV21" s="126"/>
      <c r="AW21" s="126"/>
      <c r="AX21" s="126"/>
      <c r="AY21" s="126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8"/>
    </row>
    <row r="22" spans="2:65" x14ac:dyDescent="0.15">
      <c r="B22" s="3"/>
      <c r="C22" s="3"/>
      <c r="D22" s="3"/>
      <c r="E22" s="3"/>
      <c r="F22" s="3"/>
      <c r="G22" s="3"/>
      <c r="H22" s="3"/>
      <c r="I22" s="3"/>
      <c r="J22" s="9"/>
      <c r="K22" s="9"/>
      <c r="L22" s="9"/>
      <c r="M22" s="9"/>
      <c r="N22" s="9"/>
      <c r="O22" s="9"/>
      <c r="P22" s="9"/>
      <c r="Q22" s="9"/>
      <c r="R22" s="9"/>
      <c r="S22" s="129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1"/>
      <c r="AK22" s="43"/>
      <c r="AL22" s="44"/>
      <c r="AM22" s="44"/>
      <c r="AN22" s="44"/>
      <c r="AO22" s="44"/>
      <c r="AP22" s="44"/>
      <c r="AQ22" s="44"/>
      <c r="AR22" s="46"/>
      <c r="AS22" s="129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1"/>
    </row>
    <row r="23" spans="2:65" x14ac:dyDescent="0.15">
      <c r="B23" s="3"/>
      <c r="C23" s="3"/>
      <c r="D23" s="3"/>
      <c r="E23" s="3"/>
      <c r="F23" s="3"/>
      <c r="G23" s="3"/>
      <c r="H23" s="3"/>
      <c r="I23" s="3"/>
      <c r="J23" s="9" t="s">
        <v>33</v>
      </c>
      <c r="K23" s="9"/>
      <c r="L23" s="9"/>
      <c r="M23" s="9"/>
      <c r="N23" s="9"/>
      <c r="O23" s="9"/>
      <c r="P23" s="9"/>
      <c r="Q23" s="9"/>
      <c r="R23" s="9"/>
      <c r="S23" s="135" t="str">
        <f>IF(BM23=1,"有","無")</f>
        <v>無</v>
      </c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74" t="s">
        <v>34</v>
      </c>
      <c r="AL23" s="75"/>
      <c r="AM23" s="75"/>
      <c r="AN23" s="75"/>
      <c r="AO23" s="75"/>
      <c r="AP23" s="75"/>
      <c r="AQ23" s="75"/>
      <c r="AR23" s="75"/>
      <c r="AS23" s="135" t="str">
        <f>IF(BM24=1,"有","無")</f>
        <v>無</v>
      </c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M23">
        <v>2</v>
      </c>
    </row>
    <row r="24" spans="2:65" x14ac:dyDescent="0.15">
      <c r="B24" s="3"/>
      <c r="C24" s="3"/>
      <c r="D24" s="3"/>
      <c r="E24" s="3"/>
      <c r="F24" s="3"/>
      <c r="G24" s="3"/>
      <c r="H24" s="3"/>
      <c r="I24" s="3"/>
      <c r="J24" s="9"/>
      <c r="K24" s="9"/>
      <c r="L24" s="9"/>
      <c r="M24" s="9"/>
      <c r="N24" s="9"/>
      <c r="O24" s="9"/>
      <c r="P24" s="9"/>
      <c r="Q24" s="9"/>
      <c r="R24" s="9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76"/>
      <c r="AL24" s="76"/>
      <c r="AM24" s="76"/>
      <c r="AN24" s="76"/>
      <c r="AO24" s="76"/>
      <c r="AP24" s="76"/>
      <c r="AQ24" s="76"/>
      <c r="AR24" s="7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M24">
        <v>2</v>
      </c>
    </row>
    <row r="25" spans="2:65" ht="13.5" customHeight="1" x14ac:dyDescent="0.15">
      <c r="B25" s="32" t="s">
        <v>31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137" t="str">
        <f>IF(BM25,"既存商品及び技術の改良・高度化","")</f>
        <v/>
      </c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9"/>
      <c r="AO25" s="138" t="str">
        <f>IF(BM26,"新規商品・技術・サービスの開発","")</f>
        <v/>
      </c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9"/>
      <c r="BM25" t="b">
        <v>0</v>
      </c>
    </row>
    <row r="26" spans="2:65" ht="13.5" customHeight="1" x14ac:dyDescent="0.15">
      <c r="B26" s="3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40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2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2"/>
      <c r="BM26" t="b">
        <v>0</v>
      </c>
    </row>
    <row r="27" spans="2:65" ht="13.5" customHeight="1" x14ac:dyDescent="0.1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120" t="str">
        <f>IF(BM27,"その他","")</f>
        <v/>
      </c>
      <c r="T27" s="121"/>
      <c r="U27" s="121"/>
      <c r="V27" s="121"/>
      <c r="W27" s="121"/>
      <c r="X27" s="121"/>
      <c r="Y27" s="121"/>
      <c r="Z27" s="143">
        <f>技術相談申込書!Y26</f>
        <v>0</v>
      </c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4"/>
      <c r="AZ27" s="144"/>
      <c r="BA27" s="144"/>
      <c r="BB27" s="144"/>
      <c r="BC27" s="144"/>
      <c r="BD27" s="144"/>
      <c r="BE27" s="144"/>
      <c r="BF27" s="144"/>
      <c r="BG27" s="144"/>
      <c r="BH27" s="144"/>
      <c r="BI27" s="144"/>
      <c r="BJ27" s="145"/>
      <c r="BM27" t="b">
        <v>0</v>
      </c>
    </row>
    <row r="28" spans="2:65" ht="13.5" customHeight="1" x14ac:dyDescent="0.1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23"/>
      <c r="T28" s="124"/>
      <c r="U28" s="124"/>
      <c r="V28" s="124"/>
      <c r="W28" s="124"/>
      <c r="X28" s="124"/>
      <c r="Y28" s="124"/>
      <c r="Z28" s="146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8"/>
    </row>
    <row r="29" spans="2:65" ht="13.5" customHeight="1" x14ac:dyDescent="0.15">
      <c r="B29" s="32" t="s">
        <v>32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137" t="str">
        <f>IF(BM29,"専門知識の提供","")</f>
        <v/>
      </c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9"/>
      <c r="AO29" s="138" t="str">
        <f>IF(BM30,"分析・解析依頼","")</f>
        <v/>
      </c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9"/>
      <c r="BM29" t="b">
        <v>0</v>
      </c>
    </row>
    <row r="30" spans="2:65" ht="13.5" customHeight="1" x14ac:dyDescent="0.15">
      <c r="B30" s="3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40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2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2"/>
      <c r="BM30" t="b">
        <v>0</v>
      </c>
    </row>
    <row r="31" spans="2:65" ht="13.5" customHeight="1" x14ac:dyDescent="0.15">
      <c r="B31" s="3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137" t="str">
        <f>IF(BM31,"装置の利用","")</f>
        <v/>
      </c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9"/>
      <c r="AO31" s="138" t="str">
        <f>IF(BM32,"技術コンサルティング","")</f>
        <v/>
      </c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9"/>
      <c r="BM31" t="b">
        <v>0</v>
      </c>
    </row>
    <row r="32" spans="2:65" ht="13.5" customHeight="1" x14ac:dyDescent="0.15">
      <c r="B32" s="3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40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2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2"/>
      <c r="BM32" t="b">
        <v>0</v>
      </c>
    </row>
    <row r="33" spans="2:65" ht="13.5" customHeight="1" x14ac:dyDescent="0.15">
      <c r="B33" s="3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137" t="str">
        <f>IF(BM33,"技術評価","")</f>
        <v/>
      </c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9"/>
      <c r="AO33" s="138" t="str">
        <f>IF(BM34,"技術開発支援","")</f>
        <v/>
      </c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9"/>
      <c r="BM33" t="b">
        <v>0</v>
      </c>
    </row>
    <row r="34" spans="2:65" ht="13.5" customHeight="1" x14ac:dyDescent="0.1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40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2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2"/>
      <c r="BM34" t="b">
        <v>0</v>
      </c>
    </row>
    <row r="35" spans="2:65" ht="13.5" customHeight="1" x14ac:dyDescent="0.1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137" t="str">
        <f>IF(BM35,"研究依頼","")</f>
        <v/>
      </c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9"/>
      <c r="AO35" s="137" t="str">
        <f>IF(BM36,"その他","")</f>
        <v/>
      </c>
      <c r="AP35" s="138"/>
      <c r="AQ35" s="138"/>
      <c r="AR35" s="138"/>
      <c r="AS35" s="138"/>
      <c r="AT35" s="138"/>
      <c r="AU35" s="138"/>
      <c r="AV35" s="143">
        <f>技術相談申込書!AT34</f>
        <v>0</v>
      </c>
      <c r="AW35" s="144"/>
      <c r="AX35" s="144"/>
      <c r="AY35" s="144"/>
      <c r="AZ35" s="144"/>
      <c r="BA35" s="144"/>
      <c r="BB35" s="144"/>
      <c r="BC35" s="144"/>
      <c r="BD35" s="144"/>
      <c r="BE35" s="144"/>
      <c r="BF35" s="144"/>
      <c r="BG35" s="144"/>
      <c r="BH35" s="144"/>
      <c r="BI35" s="144"/>
      <c r="BJ35" s="145"/>
      <c r="BM35" t="b">
        <v>0</v>
      </c>
    </row>
    <row r="36" spans="2:65" ht="13.5" customHeight="1" x14ac:dyDescent="0.1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40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2"/>
      <c r="AO36" s="140"/>
      <c r="AP36" s="141"/>
      <c r="AQ36" s="141"/>
      <c r="AR36" s="141"/>
      <c r="AS36" s="141"/>
      <c r="AT36" s="141"/>
      <c r="AU36" s="141"/>
      <c r="AV36" s="146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8"/>
      <c r="BM36" t="b">
        <v>0</v>
      </c>
    </row>
    <row r="37" spans="2:65" x14ac:dyDescent="0.15">
      <c r="B37" s="3" t="s">
        <v>20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132">
        <f>技術相談申込書!R36</f>
        <v>0</v>
      </c>
      <c r="T37" s="132"/>
      <c r="U37" s="132"/>
      <c r="V37" s="132"/>
      <c r="W37" s="132"/>
      <c r="X37" s="132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</row>
    <row r="38" spans="2:65" x14ac:dyDescent="0.1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</row>
    <row r="39" spans="2:65" x14ac:dyDescent="0.1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</row>
    <row r="40" spans="2:65" x14ac:dyDescent="0.15">
      <c r="B40" s="85" t="s">
        <v>21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7"/>
      <c r="S40" s="149">
        <f>技術相談申込書!R38</f>
        <v>0</v>
      </c>
      <c r="T40" s="149"/>
      <c r="U40" s="149"/>
      <c r="V40" s="149"/>
      <c r="W40" s="149"/>
      <c r="X40" s="149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</row>
    <row r="41" spans="2:65" x14ac:dyDescent="0.15">
      <c r="B41" s="88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9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</row>
    <row r="42" spans="2:65" x14ac:dyDescent="0.15">
      <c r="B42" s="88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9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</row>
    <row r="43" spans="2:65" x14ac:dyDescent="0.15">
      <c r="B43" s="88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9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</row>
    <row r="44" spans="2:65" x14ac:dyDescent="0.15">
      <c r="B44" s="88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9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150"/>
      <c r="AE44" s="150"/>
      <c r="AF44" s="150"/>
      <c r="AG44" s="150"/>
      <c r="AH44" s="150"/>
      <c r="AI44" s="150"/>
      <c r="AJ44" s="150"/>
      <c r="AK44" s="150"/>
      <c r="AL44" s="150"/>
      <c r="AM44" s="150"/>
      <c r="AN44" s="150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</row>
    <row r="45" spans="2:65" x14ac:dyDescent="0.15">
      <c r="B45" s="88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9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</row>
    <row r="46" spans="2:65" x14ac:dyDescent="0.15">
      <c r="B46" s="88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9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  <c r="BI46" s="150"/>
      <c r="BJ46" s="150"/>
    </row>
    <row r="47" spans="2:65" x14ac:dyDescent="0.15">
      <c r="B47" s="88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9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</row>
    <row r="48" spans="2:65" x14ac:dyDescent="0.15">
      <c r="B48" s="88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9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  <c r="BI48" s="150"/>
      <c r="BJ48" s="150"/>
    </row>
    <row r="49" spans="2:62" x14ac:dyDescent="0.15">
      <c r="B49" s="88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9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</row>
    <row r="50" spans="2:62" x14ac:dyDescent="0.15">
      <c r="B50" s="88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9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  <c r="BI50" s="150"/>
      <c r="BJ50" s="150"/>
    </row>
    <row r="51" spans="2:62" x14ac:dyDescent="0.15">
      <c r="B51" s="88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9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0"/>
      <c r="AR51" s="150"/>
      <c r="AS51" s="150"/>
      <c r="AT51" s="150"/>
      <c r="AU51" s="150"/>
      <c r="AV51" s="150"/>
      <c r="AW51" s="150"/>
      <c r="AX51" s="150"/>
      <c r="AY51" s="150"/>
      <c r="AZ51" s="150"/>
      <c r="BA51" s="150"/>
      <c r="BB51" s="150"/>
      <c r="BC51" s="150"/>
      <c r="BD51" s="150"/>
      <c r="BE51" s="150"/>
      <c r="BF51" s="150"/>
      <c r="BG51" s="150"/>
      <c r="BH51" s="150"/>
      <c r="BI51" s="150"/>
      <c r="BJ51" s="150"/>
    </row>
    <row r="52" spans="2:62" x14ac:dyDescent="0.15">
      <c r="B52" s="88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90"/>
      <c r="S52" s="150"/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0"/>
      <c r="AH52" s="150"/>
      <c r="AI52" s="150"/>
      <c r="AJ52" s="150"/>
      <c r="AK52" s="150"/>
      <c r="AL52" s="150"/>
      <c r="AM52" s="150"/>
      <c r="AN52" s="150"/>
      <c r="AO52" s="150"/>
      <c r="AP52" s="150"/>
      <c r="AQ52" s="150"/>
      <c r="AR52" s="150"/>
      <c r="AS52" s="150"/>
      <c r="AT52" s="150"/>
      <c r="AU52" s="150"/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  <c r="BI52" s="150"/>
      <c r="BJ52" s="150"/>
    </row>
    <row r="53" spans="2:62" x14ac:dyDescent="0.15">
      <c r="B53" s="88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90"/>
      <c r="S53" s="150"/>
      <c r="T53" s="150"/>
      <c r="U53" s="150"/>
      <c r="V53" s="150"/>
      <c r="W53" s="150"/>
      <c r="X53" s="150"/>
      <c r="Y53" s="150"/>
      <c r="Z53" s="150"/>
      <c r="AA53" s="150"/>
      <c r="AB53" s="150"/>
      <c r="AC53" s="150"/>
      <c r="AD53" s="150"/>
      <c r="AE53" s="150"/>
      <c r="AF53" s="150"/>
      <c r="AG53" s="150"/>
      <c r="AH53" s="150"/>
      <c r="AI53" s="150"/>
      <c r="AJ53" s="150"/>
      <c r="AK53" s="150"/>
      <c r="AL53" s="150"/>
      <c r="AM53" s="150"/>
      <c r="AN53" s="150"/>
      <c r="AO53" s="150"/>
      <c r="AP53" s="150"/>
      <c r="AQ53" s="150"/>
      <c r="AR53" s="150"/>
      <c r="AS53" s="150"/>
      <c r="AT53" s="150"/>
      <c r="AU53" s="150"/>
      <c r="AV53" s="150"/>
      <c r="AW53" s="150"/>
      <c r="AX53" s="150"/>
      <c r="AY53" s="150"/>
      <c r="AZ53" s="150"/>
      <c r="BA53" s="150"/>
      <c r="BB53" s="150"/>
      <c r="BC53" s="150"/>
      <c r="BD53" s="150"/>
      <c r="BE53" s="150"/>
      <c r="BF53" s="150"/>
      <c r="BG53" s="150"/>
      <c r="BH53" s="150"/>
      <c r="BI53" s="150"/>
      <c r="BJ53" s="150"/>
    </row>
    <row r="54" spans="2:62" x14ac:dyDescent="0.15">
      <c r="B54" s="88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90"/>
      <c r="S54" s="150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150"/>
      <c r="BB54" s="150"/>
      <c r="BC54" s="150"/>
      <c r="BD54" s="150"/>
      <c r="BE54" s="150"/>
      <c r="BF54" s="150"/>
      <c r="BG54" s="150"/>
      <c r="BH54" s="150"/>
      <c r="BI54" s="150"/>
      <c r="BJ54" s="150"/>
    </row>
    <row r="55" spans="2:62" x14ac:dyDescent="0.15">
      <c r="B55" s="88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90"/>
      <c r="S55" s="150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50"/>
      <c r="AE55" s="150"/>
      <c r="AF55" s="150"/>
      <c r="AG55" s="150"/>
      <c r="AH55" s="150"/>
      <c r="AI55" s="150"/>
      <c r="AJ55" s="150"/>
      <c r="AK55" s="150"/>
      <c r="AL55" s="150"/>
      <c r="AM55" s="150"/>
      <c r="AN55" s="150"/>
      <c r="AO55" s="150"/>
      <c r="AP55" s="150"/>
      <c r="AQ55" s="150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150"/>
      <c r="BD55" s="150"/>
      <c r="BE55" s="150"/>
      <c r="BF55" s="150"/>
      <c r="BG55" s="150"/>
      <c r="BH55" s="150"/>
      <c r="BI55" s="150"/>
      <c r="BJ55" s="150"/>
    </row>
    <row r="56" spans="2:62" x14ac:dyDescent="0.15">
      <c r="B56" s="88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9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150"/>
      <c r="AG56" s="150"/>
      <c r="AH56" s="150"/>
      <c r="AI56" s="150"/>
      <c r="AJ56" s="150"/>
      <c r="AK56" s="150"/>
      <c r="AL56" s="150"/>
      <c r="AM56" s="150"/>
      <c r="AN56" s="150"/>
      <c r="AO56" s="150"/>
      <c r="AP56" s="150"/>
      <c r="AQ56" s="150"/>
      <c r="AR56" s="150"/>
      <c r="AS56" s="150"/>
      <c r="AT56" s="150"/>
      <c r="AU56" s="150"/>
      <c r="AV56" s="150"/>
      <c r="AW56" s="150"/>
      <c r="AX56" s="150"/>
      <c r="AY56" s="150"/>
      <c r="AZ56" s="150"/>
      <c r="BA56" s="150"/>
      <c r="BB56" s="150"/>
      <c r="BC56" s="150"/>
      <c r="BD56" s="150"/>
      <c r="BE56" s="150"/>
      <c r="BF56" s="150"/>
      <c r="BG56" s="150"/>
      <c r="BH56" s="150"/>
      <c r="BI56" s="150"/>
      <c r="BJ56" s="150"/>
    </row>
    <row r="57" spans="2:62" x14ac:dyDescent="0.15">
      <c r="B57" s="88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90"/>
      <c r="S57" s="150"/>
      <c r="T57" s="150"/>
      <c r="U57" s="150"/>
      <c r="V57" s="150"/>
      <c r="W57" s="150"/>
      <c r="X57" s="150"/>
      <c r="Y57" s="150"/>
      <c r="Z57" s="150"/>
      <c r="AA57" s="150"/>
      <c r="AB57" s="150"/>
      <c r="AC57" s="150"/>
      <c r="AD57" s="150"/>
      <c r="AE57" s="150"/>
      <c r="AF57" s="150"/>
      <c r="AG57" s="150"/>
      <c r="AH57" s="150"/>
      <c r="AI57" s="150"/>
      <c r="AJ57" s="150"/>
      <c r="AK57" s="150"/>
      <c r="AL57" s="150"/>
      <c r="AM57" s="150"/>
      <c r="AN57" s="150"/>
      <c r="AO57" s="150"/>
      <c r="AP57" s="150"/>
      <c r="AQ57" s="150"/>
      <c r="AR57" s="150"/>
      <c r="AS57" s="150"/>
      <c r="AT57" s="150"/>
      <c r="AU57" s="150"/>
      <c r="AV57" s="150"/>
      <c r="AW57" s="150"/>
      <c r="AX57" s="150"/>
      <c r="AY57" s="150"/>
      <c r="AZ57" s="150"/>
      <c r="BA57" s="150"/>
      <c r="BB57" s="150"/>
      <c r="BC57" s="150"/>
      <c r="BD57" s="150"/>
      <c r="BE57" s="150"/>
      <c r="BF57" s="150"/>
      <c r="BG57" s="150"/>
      <c r="BH57" s="150"/>
      <c r="BI57" s="150"/>
      <c r="BJ57" s="150"/>
    </row>
    <row r="58" spans="2:62" x14ac:dyDescent="0.15">
      <c r="B58" s="88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90"/>
      <c r="S58" s="150"/>
      <c r="T58" s="150"/>
      <c r="U58" s="150"/>
      <c r="V58" s="150"/>
      <c r="W58" s="150"/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  <c r="AW58" s="150"/>
      <c r="AX58" s="150"/>
      <c r="AY58" s="150"/>
      <c r="AZ58" s="150"/>
      <c r="BA58" s="150"/>
      <c r="BB58" s="150"/>
      <c r="BC58" s="150"/>
      <c r="BD58" s="150"/>
      <c r="BE58" s="150"/>
      <c r="BF58" s="150"/>
      <c r="BG58" s="150"/>
      <c r="BH58" s="150"/>
      <c r="BI58" s="150"/>
      <c r="BJ58" s="150"/>
    </row>
    <row r="59" spans="2:62" x14ac:dyDescent="0.15">
      <c r="B59" s="88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90"/>
      <c r="S59" s="150"/>
      <c r="T59" s="150"/>
      <c r="U59" s="150"/>
      <c r="V59" s="150"/>
      <c r="W59" s="150"/>
      <c r="X59" s="150"/>
      <c r="Y59" s="150"/>
      <c r="Z59" s="150"/>
      <c r="AA59" s="150"/>
      <c r="AB59" s="150"/>
      <c r="AC59" s="150"/>
      <c r="AD59" s="150"/>
      <c r="AE59" s="150"/>
      <c r="AF59" s="150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  <c r="AW59" s="150"/>
      <c r="AX59" s="150"/>
      <c r="AY59" s="150"/>
      <c r="AZ59" s="150"/>
      <c r="BA59" s="150"/>
      <c r="BB59" s="150"/>
      <c r="BC59" s="150"/>
      <c r="BD59" s="150"/>
      <c r="BE59" s="150"/>
      <c r="BF59" s="150"/>
      <c r="BG59" s="150"/>
      <c r="BH59" s="150"/>
      <c r="BI59" s="150"/>
      <c r="BJ59" s="150"/>
    </row>
    <row r="60" spans="2:62" x14ac:dyDescent="0.15">
      <c r="B60" s="88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90"/>
      <c r="S60" s="150"/>
      <c r="T60" s="150"/>
      <c r="U60" s="150"/>
      <c r="V60" s="150"/>
      <c r="W60" s="150"/>
      <c r="X60" s="150"/>
      <c r="Y60" s="150"/>
      <c r="Z60" s="150"/>
      <c r="AA60" s="150"/>
      <c r="AB60" s="150"/>
      <c r="AC60" s="150"/>
      <c r="AD60" s="150"/>
      <c r="AE60" s="150"/>
      <c r="AF60" s="150"/>
      <c r="AG60" s="150"/>
      <c r="AH60" s="150"/>
      <c r="AI60" s="150"/>
      <c r="AJ60" s="150"/>
      <c r="AK60" s="150"/>
      <c r="AL60" s="150"/>
      <c r="AM60" s="150"/>
      <c r="AN60" s="150"/>
      <c r="AO60" s="150"/>
      <c r="AP60" s="150"/>
      <c r="AQ60" s="150"/>
      <c r="AR60" s="150"/>
      <c r="AS60" s="150"/>
      <c r="AT60" s="150"/>
      <c r="AU60" s="150"/>
      <c r="AV60" s="150"/>
      <c r="AW60" s="150"/>
      <c r="AX60" s="150"/>
      <c r="AY60" s="150"/>
      <c r="AZ60" s="150"/>
      <c r="BA60" s="150"/>
      <c r="BB60" s="150"/>
      <c r="BC60" s="150"/>
      <c r="BD60" s="150"/>
      <c r="BE60" s="150"/>
      <c r="BF60" s="150"/>
      <c r="BG60" s="150"/>
      <c r="BH60" s="150"/>
      <c r="BI60" s="150"/>
      <c r="BJ60" s="150"/>
    </row>
    <row r="61" spans="2:62" x14ac:dyDescent="0.15">
      <c r="B61" s="88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9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  <c r="BI61" s="150"/>
      <c r="BJ61" s="150"/>
    </row>
    <row r="62" spans="2:62" x14ac:dyDescent="0.15">
      <c r="B62" s="88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9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  <c r="BI62" s="150"/>
      <c r="BJ62" s="150"/>
    </row>
    <row r="63" spans="2:62" x14ac:dyDescent="0.15">
      <c r="B63" s="88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9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  <c r="BI63" s="150"/>
      <c r="BJ63" s="150"/>
    </row>
    <row r="64" spans="2:62" x14ac:dyDescent="0.15">
      <c r="B64" s="88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90"/>
      <c r="S64" s="150"/>
      <c r="T64" s="150"/>
      <c r="U64" s="150"/>
      <c r="V64" s="150"/>
      <c r="W64" s="150"/>
      <c r="X64" s="150"/>
      <c r="Y64" s="150"/>
      <c r="Z64" s="150"/>
      <c r="AA64" s="150"/>
      <c r="AB64" s="150"/>
      <c r="AC64" s="150"/>
      <c r="AD64" s="150"/>
      <c r="AE64" s="150"/>
      <c r="AF64" s="150"/>
      <c r="AG64" s="150"/>
      <c r="AH64" s="150"/>
      <c r="AI64" s="150"/>
      <c r="AJ64" s="150"/>
      <c r="AK64" s="150"/>
      <c r="AL64" s="150"/>
      <c r="AM64" s="150"/>
      <c r="AN64" s="150"/>
      <c r="AO64" s="150"/>
      <c r="AP64" s="150"/>
      <c r="AQ64" s="150"/>
      <c r="AR64" s="150"/>
      <c r="AS64" s="150"/>
      <c r="AT64" s="150"/>
      <c r="AU64" s="150"/>
      <c r="AV64" s="150"/>
      <c r="AW64" s="150"/>
      <c r="AX64" s="150"/>
      <c r="AY64" s="150"/>
      <c r="AZ64" s="150"/>
      <c r="BA64" s="150"/>
      <c r="BB64" s="150"/>
      <c r="BC64" s="150"/>
      <c r="BD64" s="150"/>
      <c r="BE64" s="150"/>
      <c r="BF64" s="150"/>
      <c r="BG64" s="150"/>
      <c r="BH64" s="150"/>
      <c r="BI64" s="150"/>
      <c r="BJ64" s="150"/>
    </row>
    <row r="65" spans="2:68" x14ac:dyDescent="0.15">
      <c r="B65" s="88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90"/>
      <c r="S65" s="150"/>
      <c r="T65" s="150"/>
      <c r="U65" s="150"/>
      <c r="V65" s="150"/>
      <c r="W65" s="150"/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X65" s="150"/>
      <c r="AY65" s="150"/>
      <c r="AZ65" s="150"/>
      <c r="BA65" s="150"/>
      <c r="BB65" s="150"/>
      <c r="BC65" s="150"/>
      <c r="BD65" s="150"/>
      <c r="BE65" s="150"/>
      <c r="BF65" s="150"/>
      <c r="BG65" s="150"/>
      <c r="BH65" s="150"/>
      <c r="BI65" s="150"/>
      <c r="BJ65" s="150"/>
    </row>
    <row r="66" spans="2:68" x14ac:dyDescent="0.15">
      <c r="B66" s="88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90"/>
      <c r="S66" s="150"/>
      <c r="T66" s="150"/>
      <c r="U66" s="150"/>
      <c r="V66" s="150"/>
      <c r="W66" s="150"/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X66" s="150"/>
      <c r="AY66" s="150"/>
      <c r="AZ66" s="150"/>
      <c r="BA66" s="150"/>
      <c r="BB66" s="150"/>
      <c r="BC66" s="150"/>
      <c r="BD66" s="150"/>
      <c r="BE66" s="150"/>
      <c r="BF66" s="150"/>
      <c r="BG66" s="150"/>
      <c r="BH66" s="150"/>
      <c r="BI66" s="150"/>
      <c r="BJ66" s="150"/>
    </row>
    <row r="67" spans="2:68" x14ac:dyDescent="0.15">
      <c r="B67" s="88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90"/>
      <c r="S67" s="150"/>
      <c r="T67" s="150"/>
      <c r="U67" s="150"/>
      <c r="V67" s="150"/>
      <c r="W67" s="150"/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O67" s="150"/>
      <c r="AP67" s="150"/>
      <c r="AQ67" s="150"/>
      <c r="AR67" s="150"/>
      <c r="AS67" s="150"/>
      <c r="AT67" s="150"/>
      <c r="AU67" s="150"/>
      <c r="AV67" s="150"/>
      <c r="AW67" s="150"/>
      <c r="AX67" s="150"/>
      <c r="AY67" s="150"/>
      <c r="AZ67" s="150"/>
      <c r="BA67" s="150"/>
      <c r="BB67" s="150"/>
      <c r="BC67" s="150"/>
      <c r="BD67" s="150"/>
      <c r="BE67" s="150"/>
      <c r="BF67" s="150"/>
      <c r="BG67" s="150"/>
      <c r="BH67" s="150"/>
      <c r="BI67" s="150"/>
      <c r="BJ67" s="150"/>
    </row>
    <row r="68" spans="2:68" x14ac:dyDescent="0.15">
      <c r="B68" s="88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90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50"/>
      <c r="AO68" s="150"/>
      <c r="AP68" s="150"/>
      <c r="AQ68" s="150"/>
      <c r="AR68" s="150"/>
      <c r="AS68" s="150"/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0"/>
    </row>
    <row r="69" spans="2:68" x14ac:dyDescent="0.15">
      <c r="B69" s="91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3"/>
      <c r="S69" s="150"/>
      <c r="T69" s="150"/>
      <c r="U69" s="150"/>
      <c r="V69" s="150"/>
      <c r="W69" s="150"/>
      <c r="X69" s="150"/>
      <c r="Y69" s="150"/>
      <c r="Z69" s="150"/>
      <c r="AA69" s="150"/>
      <c r="AB69" s="150"/>
      <c r="AC69" s="150"/>
      <c r="AD69" s="150"/>
      <c r="AE69" s="150"/>
      <c r="AF69" s="150"/>
      <c r="AG69" s="150"/>
      <c r="AH69" s="150"/>
      <c r="AI69" s="150"/>
      <c r="AJ69" s="150"/>
      <c r="AK69" s="150"/>
      <c r="AL69" s="150"/>
      <c r="AM69" s="150"/>
      <c r="AN69" s="150"/>
      <c r="AO69" s="150"/>
      <c r="AP69" s="150"/>
      <c r="AQ69" s="150"/>
      <c r="AR69" s="150"/>
      <c r="AS69" s="150"/>
      <c r="AT69" s="150"/>
      <c r="AU69" s="150"/>
      <c r="AV69" s="150"/>
      <c r="AW69" s="150"/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  <c r="BI69" s="150"/>
      <c r="BJ69" s="150"/>
    </row>
    <row r="70" spans="2:68" ht="13.5" customHeight="1" x14ac:dyDescent="0.15">
      <c r="B70" s="11" t="s">
        <v>18</v>
      </c>
      <c r="C70" s="12"/>
      <c r="D70" s="12"/>
      <c r="E70" s="12"/>
      <c r="F70" s="12"/>
      <c r="G70" s="12"/>
      <c r="H70" s="12"/>
      <c r="I70" s="151"/>
      <c r="J70" s="81" t="s">
        <v>15</v>
      </c>
      <c r="K70" s="156"/>
      <c r="L70" s="156"/>
      <c r="M70" s="156"/>
      <c r="N70" s="156"/>
      <c r="O70" s="156"/>
      <c r="P70" s="156"/>
      <c r="Q70" s="156"/>
      <c r="R70" s="157"/>
      <c r="S70" s="110">
        <f>技術相談申込書!R67</f>
        <v>0</v>
      </c>
      <c r="T70" s="126"/>
      <c r="U70" s="126"/>
      <c r="V70" s="126"/>
      <c r="W70" s="126"/>
      <c r="X70" s="126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7"/>
      <c r="AW70" s="127"/>
      <c r="AX70" s="127"/>
      <c r="AY70" s="127"/>
      <c r="AZ70" s="127"/>
      <c r="BA70" s="127"/>
      <c r="BB70" s="127"/>
      <c r="BC70" s="127"/>
      <c r="BD70" s="127"/>
      <c r="BE70" s="127"/>
      <c r="BF70" s="127"/>
      <c r="BG70" s="127"/>
      <c r="BH70" s="127"/>
      <c r="BI70" s="127"/>
      <c r="BJ70" s="128"/>
    </row>
    <row r="71" spans="2:68" ht="13.5" customHeight="1" x14ac:dyDescent="0.15">
      <c r="B71" s="152"/>
      <c r="C71" s="153"/>
      <c r="D71" s="153"/>
      <c r="E71" s="153"/>
      <c r="F71" s="153"/>
      <c r="G71" s="153"/>
      <c r="H71" s="153"/>
      <c r="I71" s="154"/>
      <c r="J71" s="158"/>
      <c r="K71" s="159"/>
      <c r="L71" s="159"/>
      <c r="M71" s="159"/>
      <c r="N71" s="159"/>
      <c r="O71" s="159"/>
      <c r="P71" s="159"/>
      <c r="Q71" s="159"/>
      <c r="R71" s="160"/>
      <c r="S71" s="129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  <c r="AG71" s="130"/>
      <c r="AH71" s="130"/>
      <c r="AI71" s="130"/>
      <c r="AJ71" s="130"/>
      <c r="AK71" s="130"/>
      <c r="AL71" s="130"/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  <c r="BB71" s="130"/>
      <c r="BC71" s="130"/>
      <c r="BD71" s="130"/>
      <c r="BE71" s="130"/>
      <c r="BF71" s="130"/>
      <c r="BG71" s="130"/>
      <c r="BH71" s="130"/>
      <c r="BI71" s="130"/>
      <c r="BJ71" s="131"/>
      <c r="BP71" s="2"/>
    </row>
    <row r="72" spans="2:68" ht="13.5" customHeight="1" x14ac:dyDescent="0.15">
      <c r="B72" s="152"/>
      <c r="C72" s="153"/>
      <c r="D72" s="153"/>
      <c r="E72" s="153"/>
      <c r="F72" s="153"/>
      <c r="G72" s="153"/>
      <c r="H72" s="153"/>
      <c r="I72" s="154"/>
      <c r="J72" s="81" t="s">
        <v>16</v>
      </c>
      <c r="K72" s="156"/>
      <c r="L72" s="156"/>
      <c r="M72" s="156"/>
      <c r="N72" s="156"/>
      <c r="O72" s="156"/>
      <c r="P72" s="156"/>
      <c r="Q72" s="156"/>
      <c r="R72" s="157"/>
      <c r="S72" s="110">
        <f>技術相談申込書!R69</f>
        <v>0</v>
      </c>
      <c r="T72" s="126"/>
      <c r="U72" s="126"/>
      <c r="V72" s="126"/>
      <c r="W72" s="126"/>
      <c r="X72" s="126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8"/>
    </row>
    <row r="73" spans="2:68" ht="13.5" customHeight="1" x14ac:dyDescent="0.15">
      <c r="B73" s="152"/>
      <c r="C73" s="153"/>
      <c r="D73" s="153"/>
      <c r="E73" s="153"/>
      <c r="F73" s="153"/>
      <c r="G73" s="153"/>
      <c r="H73" s="153"/>
      <c r="I73" s="154"/>
      <c r="J73" s="158"/>
      <c r="K73" s="159"/>
      <c r="L73" s="159"/>
      <c r="M73" s="159"/>
      <c r="N73" s="159"/>
      <c r="O73" s="159"/>
      <c r="P73" s="159"/>
      <c r="Q73" s="159"/>
      <c r="R73" s="160"/>
      <c r="S73" s="129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130"/>
      <c r="BC73" s="130"/>
      <c r="BD73" s="130"/>
      <c r="BE73" s="130"/>
      <c r="BF73" s="130"/>
      <c r="BG73" s="130"/>
      <c r="BH73" s="130"/>
      <c r="BI73" s="130"/>
      <c r="BJ73" s="131"/>
    </row>
    <row r="74" spans="2:68" ht="13.5" customHeight="1" x14ac:dyDescent="0.15">
      <c r="B74" s="152"/>
      <c r="C74" s="153"/>
      <c r="D74" s="153"/>
      <c r="E74" s="153"/>
      <c r="F74" s="153"/>
      <c r="G74" s="153"/>
      <c r="H74" s="153"/>
      <c r="I74" s="154"/>
      <c r="J74" s="81" t="s">
        <v>17</v>
      </c>
      <c r="K74" s="156"/>
      <c r="L74" s="156"/>
      <c r="M74" s="156"/>
      <c r="N74" s="156"/>
      <c r="O74" s="156"/>
      <c r="P74" s="156"/>
      <c r="Q74" s="156"/>
      <c r="R74" s="157"/>
      <c r="S74" s="110">
        <f>技術相談申込書!R71</f>
        <v>0</v>
      </c>
      <c r="T74" s="126"/>
      <c r="U74" s="126"/>
      <c r="V74" s="126"/>
      <c r="W74" s="126"/>
      <c r="X74" s="126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8"/>
    </row>
    <row r="75" spans="2:68" ht="13.5" customHeight="1" x14ac:dyDescent="0.15">
      <c r="B75" s="13"/>
      <c r="C75" s="14"/>
      <c r="D75" s="14"/>
      <c r="E75" s="14"/>
      <c r="F75" s="14"/>
      <c r="G75" s="14"/>
      <c r="H75" s="14"/>
      <c r="I75" s="155"/>
      <c r="J75" s="158"/>
      <c r="K75" s="159"/>
      <c r="L75" s="159"/>
      <c r="M75" s="159"/>
      <c r="N75" s="159"/>
      <c r="O75" s="159"/>
      <c r="P75" s="159"/>
      <c r="Q75" s="159"/>
      <c r="R75" s="160"/>
      <c r="S75" s="129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  <c r="AG75" s="130"/>
      <c r="AH75" s="130"/>
      <c r="AI75" s="130"/>
      <c r="AJ75" s="130"/>
      <c r="AK75" s="130"/>
      <c r="AL75" s="130"/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0"/>
      <c r="BF75" s="130"/>
      <c r="BG75" s="130"/>
      <c r="BH75" s="130"/>
      <c r="BI75" s="130"/>
      <c r="BJ75" s="131"/>
    </row>
    <row r="76" spans="2:68" ht="14.25" customHeight="1" x14ac:dyDescent="0.15">
      <c r="B76" s="11" t="s">
        <v>27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4"/>
      <c r="S76" s="120" t="str">
        <f>IF(BM76,"学術研究・産学官連携本部HP","")</f>
        <v/>
      </c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 t="str">
        <f>IF(BN76,"九州大学Seeds集","")</f>
        <v/>
      </c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 t="str">
        <f>IF(BM77,"研究者の紹介","")</f>
        <v/>
      </c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2"/>
      <c r="BM76" t="b">
        <v>0</v>
      </c>
      <c r="BN76" t="b">
        <v>0</v>
      </c>
    </row>
    <row r="77" spans="2:68" ht="14.25" customHeight="1" x14ac:dyDescent="0.15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4"/>
      <c r="AF77" s="124"/>
      <c r="AG77" s="124"/>
      <c r="AH77" s="124"/>
      <c r="AI77" s="124"/>
      <c r="AJ77" s="124"/>
      <c r="AK77" s="124"/>
      <c r="AL77" s="124"/>
      <c r="AM77" s="124"/>
      <c r="AN77" s="124"/>
      <c r="AO77" s="124"/>
      <c r="AP77" s="124"/>
      <c r="AQ77" s="124"/>
      <c r="AR77" s="124"/>
      <c r="AS77" s="124"/>
      <c r="AT77" s="124"/>
      <c r="AU77" s="124"/>
      <c r="AV77" s="124"/>
      <c r="AW77" s="124"/>
      <c r="AX77" s="124"/>
      <c r="AY77" s="124"/>
      <c r="AZ77" s="124"/>
      <c r="BA77" s="124"/>
      <c r="BB77" s="124"/>
      <c r="BC77" s="124"/>
      <c r="BD77" s="124"/>
      <c r="BE77" s="124"/>
      <c r="BF77" s="124"/>
      <c r="BG77" s="124"/>
      <c r="BH77" s="124"/>
      <c r="BI77" s="124"/>
      <c r="BJ77" s="125"/>
      <c r="BM77" t="b">
        <v>0</v>
      </c>
    </row>
    <row r="78" spans="2:68" ht="14.25" customHeight="1" x14ac:dyDescent="0.15"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7"/>
      <c r="S78" s="120" t="str">
        <f>IF(BM78,"学術研究・産学官連携本部スタッフの紹介","")</f>
        <v/>
      </c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 t="str">
        <f>IF(BM79,"知人の紹介","")</f>
        <v/>
      </c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2"/>
      <c r="BM78" t="b">
        <v>0</v>
      </c>
    </row>
    <row r="79" spans="2:68" ht="14.25" customHeight="1" x14ac:dyDescent="0.15"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7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  <c r="AW79" s="124"/>
      <c r="AX79" s="124"/>
      <c r="AY79" s="124"/>
      <c r="AZ79" s="124"/>
      <c r="BA79" s="124"/>
      <c r="BB79" s="124"/>
      <c r="BC79" s="124"/>
      <c r="BD79" s="124"/>
      <c r="BE79" s="124"/>
      <c r="BF79" s="124"/>
      <c r="BG79" s="124"/>
      <c r="BH79" s="124"/>
      <c r="BI79" s="124"/>
      <c r="BJ79" s="125"/>
      <c r="BM79" t="b">
        <v>0</v>
      </c>
    </row>
    <row r="80" spans="2:68" ht="14.25" customHeight="1" x14ac:dyDescent="0.15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  <c r="S80" s="120" t="str">
        <f>IF(BM80,"他機関の紹介","")</f>
        <v/>
      </c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0" t="str">
        <f>技術相談申込書!$AM$77</f>
        <v>（機関名）</v>
      </c>
      <c r="AP80" s="121"/>
      <c r="AQ80" s="121"/>
      <c r="AR80" s="121"/>
      <c r="AS80" s="121"/>
      <c r="AT80" s="122"/>
      <c r="AU80" s="137">
        <f>技術相談申込書!AS77</f>
        <v>0</v>
      </c>
      <c r="AV80" s="138"/>
      <c r="AW80" s="138"/>
      <c r="AX80" s="138"/>
      <c r="AY80" s="138"/>
      <c r="AZ80" s="138"/>
      <c r="BA80" s="138"/>
      <c r="BB80" s="138"/>
      <c r="BC80" s="138"/>
      <c r="BD80" s="138"/>
      <c r="BE80" s="138"/>
      <c r="BF80" s="138"/>
      <c r="BG80" s="138"/>
      <c r="BH80" s="138"/>
      <c r="BI80" s="138"/>
      <c r="BJ80" s="139"/>
      <c r="BM80" t="b">
        <v>0</v>
      </c>
    </row>
    <row r="81" spans="2:65" ht="14.25" customHeight="1" x14ac:dyDescent="0.15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3"/>
      <c r="AP81" s="124"/>
      <c r="AQ81" s="124"/>
      <c r="AR81" s="124"/>
      <c r="AS81" s="124"/>
      <c r="AT81" s="125"/>
      <c r="AU81" s="140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  <c r="BG81" s="141"/>
      <c r="BH81" s="141"/>
      <c r="BI81" s="141"/>
      <c r="BJ81" s="142"/>
    </row>
    <row r="82" spans="2:65" ht="13.5" customHeight="1" x14ac:dyDescent="0.15">
      <c r="B82" s="35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7"/>
      <c r="S82" s="120" t="str">
        <f>IF(BM82,"その他","")</f>
        <v/>
      </c>
      <c r="T82" s="121"/>
      <c r="U82" s="121"/>
      <c r="V82" s="121"/>
      <c r="W82" s="121"/>
      <c r="X82" s="121"/>
      <c r="Y82" s="122"/>
      <c r="Z82" s="143">
        <f>技術相談申込書!Y79</f>
        <v>0</v>
      </c>
      <c r="AA82" s="144"/>
      <c r="AB82" s="144"/>
      <c r="AC82" s="144"/>
      <c r="AD82" s="144"/>
      <c r="AE82" s="144"/>
      <c r="AF82" s="144"/>
      <c r="AG82" s="144"/>
      <c r="AH82" s="144"/>
      <c r="AI82" s="144"/>
      <c r="AJ82" s="144"/>
      <c r="AK82" s="144"/>
      <c r="AL82" s="144"/>
      <c r="AM82" s="144"/>
      <c r="AN82" s="144"/>
      <c r="AO82" s="144"/>
      <c r="AP82" s="144"/>
      <c r="AQ82" s="144"/>
      <c r="AR82" s="144"/>
      <c r="AS82" s="144"/>
      <c r="AT82" s="144"/>
      <c r="AU82" s="144"/>
      <c r="AV82" s="144"/>
      <c r="AW82" s="144"/>
      <c r="AX82" s="144"/>
      <c r="AY82" s="144"/>
      <c r="AZ82" s="144"/>
      <c r="BA82" s="144"/>
      <c r="BB82" s="144"/>
      <c r="BC82" s="144"/>
      <c r="BD82" s="144"/>
      <c r="BE82" s="144"/>
      <c r="BF82" s="144"/>
      <c r="BG82" s="144"/>
      <c r="BH82" s="144"/>
      <c r="BI82" s="144"/>
      <c r="BJ82" s="145"/>
      <c r="BM82" t="b">
        <v>0</v>
      </c>
    </row>
    <row r="83" spans="2:65" ht="13.5" customHeight="1" x14ac:dyDescent="0.15"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40"/>
      <c r="S83" s="123"/>
      <c r="T83" s="124"/>
      <c r="U83" s="124"/>
      <c r="V83" s="124"/>
      <c r="W83" s="124"/>
      <c r="X83" s="124"/>
      <c r="Y83" s="125"/>
      <c r="Z83" s="146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  <c r="BI83" s="147"/>
      <c r="BJ83" s="148"/>
    </row>
    <row r="84" spans="2:65" ht="13.5" customHeight="1" x14ac:dyDescent="0.15">
      <c r="B84" s="55" t="s">
        <v>29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4"/>
      <c r="S84" s="48" t="str">
        <f>技術相談申込書!R81</f>
        <v>令和　　年度　NO.　　</v>
      </c>
      <c r="T84" s="49"/>
      <c r="U84" s="49"/>
      <c r="V84" s="49"/>
      <c r="W84" s="49"/>
      <c r="X84" s="49"/>
      <c r="Y84" s="161"/>
      <c r="Z84" s="161"/>
      <c r="AA84" s="161"/>
      <c r="AB84" s="161"/>
      <c r="AC84" s="161"/>
      <c r="AD84" s="161"/>
      <c r="AE84" s="161"/>
      <c r="AF84" s="161"/>
      <c r="AG84" s="161"/>
      <c r="AH84" s="161"/>
      <c r="AI84" s="161"/>
      <c r="AJ84" s="161"/>
      <c r="AK84" s="161"/>
      <c r="AL84" s="161"/>
      <c r="AM84" s="161"/>
      <c r="AN84" s="162"/>
      <c r="AO84" s="120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2"/>
    </row>
    <row r="85" spans="2:65" ht="13.5" customHeight="1" x14ac:dyDescent="0.15"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40"/>
      <c r="S85" s="163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K85" s="164"/>
      <c r="AL85" s="164"/>
      <c r="AM85" s="164"/>
      <c r="AN85" s="165"/>
      <c r="AO85" s="123"/>
      <c r="AP85" s="124"/>
      <c r="AQ85" s="124"/>
      <c r="AR85" s="124"/>
      <c r="AS85" s="124"/>
      <c r="AT85" s="124"/>
      <c r="AU85" s="124"/>
      <c r="AV85" s="124"/>
      <c r="AW85" s="124"/>
      <c r="AX85" s="124"/>
      <c r="AY85" s="124"/>
      <c r="AZ85" s="124"/>
      <c r="BA85" s="124"/>
      <c r="BB85" s="124"/>
      <c r="BC85" s="124"/>
      <c r="BD85" s="124"/>
      <c r="BE85" s="124"/>
      <c r="BF85" s="124"/>
      <c r="BG85" s="124"/>
      <c r="BH85" s="124"/>
      <c r="BI85" s="124"/>
      <c r="BJ85" s="125"/>
    </row>
    <row r="86" spans="2:65" x14ac:dyDescent="0.15">
      <c r="B86" s="27" t="s">
        <v>38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</row>
    <row r="87" spans="2:65" x14ac:dyDescent="0.15">
      <c r="B87" s="29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</row>
    <row r="88" spans="2:65" x14ac:dyDescent="0.1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</row>
    <row r="89" spans="2:65" x14ac:dyDescent="0.15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</row>
  </sheetData>
  <mergeCells count="80">
    <mergeCell ref="B86:BJ89"/>
    <mergeCell ref="S78:AN79"/>
    <mergeCell ref="AO78:BJ79"/>
    <mergeCell ref="B76:R83"/>
    <mergeCell ref="S76:AH77"/>
    <mergeCell ref="S80:AN81"/>
    <mergeCell ref="S82:Y83"/>
    <mergeCell ref="Z82:BJ83"/>
    <mergeCell ref="AI76:AT77"/>
    <mergeCell ref="AU76:BJ77"/>
    <mergeCell ref="AO80:AT81"/>
    <mergeCell ref="AU80:BJ81"/>
    <mergeCell ref="B84:R85"/>
    <mergeCell ref="S84:AN85"/>
    <mergeCell ref="AO84:BJ85"/>
    <mergeCell ref="S25:AN26"/>
    <mergeCell ref="AO25:BJ26"/>
    <mergeCell ref="S29:AN30"/>
    <mergeCell ref="AO29:BJ30"/>
    <mergeCell ref="S31:AN32"/>
    <mergeCell ref="AO31:BJ32"/>
    <mergeCell ref="S27:Y28"/>
    <mergeCell ref="Z27:BJ28"/>
    <mergeCell ref="B40:R69"/>
    <mergeCell ref="S40:BJ69"/>
    <mergeCell ref="B70:I75"/>
    <mergeCell ref="J70:R71"/>
    <mergeCell ref="S70:BJ71"/>
    <mergeCell ref="J72:R73"/>
    <mergeCell ref="S72:BJ73"/>
    <mergeCell ref="J74:R75"/>
    <mergeCell ref="S74:BJ75"/>
    <mergeCell ref="S33:AN34"/>
    <mergeCell ref="AO33:BJ34"/>
    <mergeCell ref="S35:AN36"/>
    <mergeCell ref="B37:R39"/>
    <mergeCell ref="S37:BJ39"/>
    <mergeCell ref="B29:R36"/>
    <mergeCell ref="AO35:AU36"/>
    <mergeCell ref="AV35:BJ36"/>
    <mergeCell ref="J23:R24"/>
    <mergeCell ref="S23:AJ24"/>
    <mergeCell ref="AK23:AR24"/>
    <mergeCell ref="AS23:BJ24"/>
    <mergeCell ref="B25:R28"/>
    <mergeCell ref="B17:I24"/>
    <mergeCell ref="J17:R18"/>
    <mergeCell ref="S17:AJ18"/>
    <mergeCell ref="AK17:AR18"/>
    <mergeCell ref="AS17:BJ18"/>
    <mergeCell ref="J19:R20"/>
    <mergeCell ref="S19:AJ20"/>
    <mergeCell ref="AK19:AR20"/>
    <mergeCell ref="AS19:BJ20"/>
    <mergeCell ref="J21:R22"/>
    <mergeCell ref="S21:AJ22"/>
    <mergeCell ref="AK21:AR22"/>
    <mergeCell ref="AS21:BJ22"/>
    <mergeCell ref="B7:R8"/>
    <mergeCell ref="S7:AJ8"/>
    <mergeCell ref="AK7:AR8"/>
    <mergeCell ref="AS7:BJ8"/>
    <mergeCell ref="B9:I16"/>
    <mergeCell ref="J9:R10"/>
    <mergeCell ref="S9:BJ10"/>
    <mergeCell ref="J11:R12"/>
    <mergeCell ref="S11:AJ12"/>
    <mergeCell ref="AK11:AR12"/>
    <mergeCell ref="AS11:BJ12"/>
    <mergeCell ref="J13:R14"/>
    <mergeCell ref="S13:BJ14"/>
    <mergeCell ref="B4:R4"/>
    <mergeCell ref="S4:BJ4"/>
    <mergeCell ref="B2:BJ3"/>
    <mergeCell ref="J15:R16"/>
    <mergeCell ref="S15:BJ16"/>
    <mergeCell ref="B5:R6"/>
    <mergeCell ref="S5:AR6"/>
    <mergeCell ref="AS5:BA6"/>
    <mergeCell ref="BB5:BJ6"/>
  </mergeCells>
  <phoneticPr fontId="1"/>
  <pageMargins left="0.7" right="0.7" top="0.75" bottom="0.75" header="0.3" footer="0.3"/>
  <pageSetup paperSize="9" scale="6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技術相談申込書</vt:lpstr>
      <vt:lpstr>技術相談控</vt:lpstr>
      <vt:lpstr>技術相談控!Print_Area</vt:lpstr>
      <vt:lpstr>技術相談申込書!Print_Area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Junichi</dc:creator>
  <cp:lastModifiedBy>kikaku</cp:lastModifiedBy>
  <cp:lastPrinted>2016-02-18T08:01:14Z</cp:lastPrinted>
  <dcterms:created xsi:type="dcterms:W3CDTF">2015-05-23T09:59:17Z</dcterms:created>
  <dcterms:modified xsi:type="dcterms:W3CDTF">2020-06-22T07:10:20Z</dcterms:modified>
</cp:coreProperties>
</file>